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01b8bfed394815/CNPML/Cartilla y Manual Feb2020/Versiones Finales/Marzo 2020/FORMATOS /"/>
    </mc:Choice>
  </mc:AlternateContent>
  <xr:revisionPtr revIDLastSave="0" documentId="8_{9CDEA4E9-B4D3-D94B-8D39-E9086A104115}" xr6:coauthVersionLast="45" xr6:coauthVersionMax="45" xr10:uidLastSave="{00000000-0000-0000-0000-000000000000}"/>
  <workbookProtection lockStructure="1"/>
  <bookViews>
    <workbookView xWindow="0" yWindow="460" windowWidth="28420" windowHeight="17040" xr2:uid="{05C6F28E-C2F4-A948-B035-28B332E3897B}"/>
  </bookViews>
  <sheets>
    <sheet name="Priorización" sheetId="1" r:id="rId1"/>
  </sheets>
  <definedNames>
    <definedName name="_xlnm.Print_Area" localSheetId="0">Priorización!$A$1:$Y$25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5" i="1" l="1"/>
  <c r="W25" i="1" s="1"/>
  <c r="N25" i="1"/>
  <c r="O25" i="1" s="1"/>
  <c r="J25" i="1"/>
  <c r="K25" i="1" s="1"/>
  <c r="F25" i="1"/>
  <c r="G25" i="1" s="1"/>
  <c r="V24" i="1"/>
  <c r="W24" i="1" s="1"/>
  <c r="N24" i="1"/>
  <c r="O24" i="1" s="1"/>
  <c r="J24" i="1"/>
  <c r="K24" i="1" s="1"/>
  <c r="F24" i="1"/>
  <c r="G24" i="1" s="1"/>
  <c r="V23" i="1"/>
  <c r="W23" i="1" s="1"/>
  <c r="N23" i="1"/>
  <c r="O23" i="1" s="1"/>
  <c r="J23" i="1"/>
  <c r="K23" i="1" s="1"/>
  <c r="F23" i="1"/>
  <c r="G23" i="1" s="1"/>
  <c r="V22" i="1"/>
  <c r="W22" i="1" s="1"/>
  <c r="N22" i="1"/>
  <c r="O22" i="1" s="1"/>
  <c r="J22" i="1"/>
  <c r="K22" i="1" s="1"/>
  <c r="F22" i="1"/>
  <c r="G22" i="1" s="1"/>
  <c r="V21" i="1"/>
  <c r="W21" i="1" s="1"/>
  <c r="N21" i="1"/>
  <c r="O21" i="1" s="1"/>
  <c r="J21" i="1"/>
  <c r="K21" i="1" s="1"/>
  <c r="F21" i="1"/>
  <c r="G21" i="1" s="1"/>
  <c r="V20" i="1"/>
  <c r="W20" i="1" s="1"/>
  <c r="N20" i="1"/>
  <c r="O20" i="1" s="1"/>
  <c r="J20" i="1"/>
  <c r="K20" i="1" s="1"/>
  <c r="F20" i="1"/>
  <c r="G20" i="1" s="1"/>
  <c r="V19" i="1"/>
  <c r="W19" i="1" s="1"/>
  <c r="N19" i="1"/>
  <c r="O19" i="1" s="1"/>
  <c r="J19" i="1"/>
  <c r="K19" i="1" s="1"/>
  <c r="F19" i="1"/>
  <c r="G19" i="1" s="1"/>
  <c r="V18" i="1"/>
  <c r="W18" i="1" s="1"/>
  <c r="N18" i="1"/>
  <c r="O18" i="1" s="1"/>
  <c r="J18" i="1"/>
  <c r="K18" i="1" s="1"/>
  <c r="F18" i="1"/>
  <c r="G18" i="1" s="1"/>
  <c r="V17" i="1"/>
  <c r="W17" i="1" s="1"/>
  <c r="N17" i="1"/>
  <c r="O17" i="1" s="1"/>
  <c r="J17" i="1"/>
  <c r="K17" i="1" s="1"/>
  <c r="F17" i="1"/>
  <c r="G17" i="1" s="1"/>
  <c r="V16" i="1"/>
  <c r="W16" i="1" s="1"/>
  <c r="N16" i="1"/>
  <c r="O16" i="1" s="1"/>
  <c r="J16" i="1"/>
  <c r="K16" i="1" s="1"/>
  <c r="F16" i="1"/>
  <c r="G16" i="1" s="1"/>
  <c r="X16" i="1" l="1"/>
  <c r="X18" i="1"/>
  <c r="X20" i="1"/>
  <c r="X22" i="1"/>
  <c r="X24" i="1"/>
  <c r="X17" i="1"/>
  <c r="X19" i="1"/>
  <c r="X21" i="1"/>
  <c r="X23" i="1"/>
  <c r="X25" i="1"/>
  <c r="AE16" i="1" l="1"/>
  <c r="AF18" i="1"/>
  <c r="AF16" i="1" l="1"/>
  <c r="AE17" i="1" l="1"/>
  <c r="AF17" i="1" l="1"/>
  <c r="Y17" i="1"/>
  <c r="Y16" i="1"/>
  <c r="Y19" i="1"/>
  <c r="Y23" i="1"/>
  <c r="Y21" i="1"/>
  <c r="AE18" i="1" l="1"/>
  <c r="Y24" i="1"/>
  <c r="Y22" i="1"/>
  <c r="Y20" i="1"/>
  <c r="Y25" i="1"/>
  <c r="Y18" i="1"/>
</calcChain>
</file>

<file path=xl/sharedStrings.xml><?xml version="1.0" encoding="utf-8"?>
<sst xmlns="http://schemas.openxmlformats.org/spreadsheetml/2006/main" count="57" uniqueCount="55">
  <si>
    <t>Análisis de oportunidades de circularidad</t>
  </si>
  <si>
    <t>PUNTAJE TOTAL DE LA OPORTUNIDAD</t>
  </si>
  <si>
    <t>PRIORIZACION</t>
  </si>
  <si>
    <t>Impacto en indicadores de circularidad</t>
  </si>
  <si>
    <t xml:space="preserve">Calificación </t>
  </si>
  <si>
    <t>Relacionamiento</t>
  </si>
  <si>
    <t>Evaluación factibilidad</t>
  </si>
  <si>
    <t>Calificación</t>
  </si>
  <si>
    <t>Impacto Economico</t>
  </si>
  <si>
    <t>Impacto Social</t>
  </si>
  <si>
    <t>Impacto Ambiental</t>
  </si>
  <si>
    <t>Afecta la Circularidad</t>
  </si>
  <si>
    <t>Potencial de replica o escalamiento</t>
  </si>
  <si>
    <t>PROMEDIO C3</t>
  </si>
  <si>
    <t>PUNTAJE PONDERADO C3</t>
  </si>
  <si>
    <t>Nivel de relacionamiento con actores</t>
  </si>
  <si>
    <t>Impacto sobre los actores</t>
  </si>
  <si>
    <t>PROMEDI C2</t>
  </si>
  <si>
    <t>PUNTAJE PONDERADO C2</t>
  </si>
  <si>
    <t>Costo de implementación para la empresa</t>
  </si>
  <si>
    <t>Capacidades técnicas y tecnológicas</t>
  </si>
  <si>
    <t>PROMEDIO C4</t>
  </si>
  <si>
    <t>PUNTAJE PONDERADO C4</t>
  </si>
  <si>
    <t xml:space="preserve">Ingresos </t>
  </si>
  <si>
    <t>Ahorros</t>
  </si>
  <si>
    <t>Nuevos empleos</t>
  </si>
  <si>
    <t>Generación de capacidades</t>
  </si>
  <si>
    <t>Eficiencia de recursos</t>
  </si>
  <si>
    <t>Ahorro de energía</t>
  </si>
  <si>
    <t>PROMEDIO C1</t>
  </si>
  <si>
    <t>PUNTAJE PONDERADO C1</t>
  </si>
  <si>
    <t xml:space="preserve">N° </t>
  </si>
  <si>
    <t>Oportunidad</t>
  </si>
  <si>
    <t>Tiempo estimado de implementacion [años]</t>
  </si>
  <si>
    <r>
      <rPr>
        <b/>
        <sz val="11"/>
        <color theme="1"/>
        <rFont val="Calibri"/>
        <family val="2"/>
      </rPr>
      <t>Califique con 1</t>
    </r>
    <r>
      <rPr>
        <sz val="11"/>
        <color theme="1"/>
        <rFont val="Calibri"/>
        <family val="2"/>
      </rPr>
      <t xml:space="preserve"> sí la oportunidad NO aumenta el Índice de Circularidad de Materiales                                    
</t>
    </r>
    <r>
      <rPr>
        <b/>
        <sz val="11"/>
        <color theme="1"/>
        <rFont val="Calibri"/>
        <family val="2"/>
      </rPr>
      <t xml:space="preserve">Califique con 3 </t>
    </r>
    <r>
      <rPr>
        <sz val="11"/>
        <color theme="1"/>
        <rFont val="Calibri"/>
        <family val="2"/>
      </rPr>
      <t xml:space="preserve">sí la oportunidad SI aumenta el Índice de Circularidad de Materiales </t>
    </r>
  </si>
  <si>
    <r>
      <rPr>
        <b/>
        <sz val="11"/>
        <color theme="1"/>
        <rFont val="Calibri"/>
        <family val="2"/>
      </rPr>
      <t xml:space="preserve">Califique con 1 </t>
    </r>
    <r>
      <rPr>
        <sz val="11"/>
        <color theme="1"/>
        <rFont val="Calibri"/>
        <family val="2"/>
      </rPr>
      <t xml:space="preserve">sí la oportunidad tiene un </t>
    </r>
    <r>
      <rPr>
        <b/>
        <sz val="11"/>
        <color theme="1"/>
        <rFont val="Calibri"/>
        <family val="2"/>
      </rPr>
      <t>potencial de réplica bajo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 xml:space="preserve">Califique con 2 </t>
    </r>
    <r>
      <rPr>
        <sz val="11"/>
        <color theme="1"/>
        <rFont val="Calibri"/>
        <family val="2"/>
      </rPr>
      <t xml:space="preserve">sí la oportunidad tiene un </t>
    </r>
    <r>
      <rPr>
        <b/>
        <sz val="11"/>
        <color theme="1"/>
        <rFont val="Calibri"/>
        <family val="2"/>
      </rPr>
      <t xml:space="preserve">potencial de réplica medio 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Califique con 3</t>
    </r>
    <r>
      <rPr>
        <sz val="11"/>
        <color theme="1"/>
        <rFont val="Calibri"/>
        <family val="2"/>
      </rPr>
      <t xml:space="preserve"> sí la oportunidad tiene un </t>
    </r>
    <r>
      <rPr>
        <b/>
        <sz val="11"/>
        <color theme="1"/>
        <rFont val="Calibri"/>
        <family val="2"/>
      </rPr>
      <t>potencial de réplica alto</t>
    </r>
  </si>
  <si>
    <r>
      <rPr>
        <b/>
        <sz val="11"/>
        <color theme="1"/>
        <rFont val="Calibri"/>
        <family val="2"/>
      </rPr>
      <t>Califique con 1</t>
    </r>
    <r>
      <rPr>
        <sz val="11"/>
        <color theme="1"/>
        <rFont val="Calibri"/>
        <family val="2"/>
      </rPr>
      <t xml:space="preserve"> sí la opotunidad </t>
    </r>
    <r>
      <rPr>
        <b/>
        <sz val="11"/>
        <color theme="1"/>
        <rFont val="Calibri"/>
        <family val="2"/>
      </rPr>
      <t>impacta mínimo a 1 actor.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 xml:space="preserve">Califique con 2 </t>
    </r>
    <r>
      <rPr>
        <sz val="11"/>
        <color theme="1"/>
        <rFont val="Calibri"/>
        <family val="2"/>
      </rPr>
      <t xml:space="preserve">sí la oportunidad </t>
    </r>
    <r>
      <rPr>
        <b/>
        <sz val="11"/>
        <color theme="1"/>
        <rFont val="Calibri"/>
        <family val="2"/>
      </rPr>
      <t>impacta entre 2 o 3 actores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Califique con 3</t>
    </r>
    <r>
      <rPr>
        <sz val="11"/>
        <color theme="1"/>
        <rFont val="Calibri"/>
        <family val="2"/>
      </rPr>
      <t xml:space="preserve"> sí la oportunidad </t>
    </r>
    <r>
      <rPr>
        <b/>
        <sz val="11"/>
        <color theme="1"/>
        <rFont val="Calibri"/>
        <family val="2"/>
      </rPr>
      <t>impacta a 4 actores o más</t>
    </r>
  </si>
  <si>
    <r>
      <rPr>
        <b/>
        <sz val="11"/>
        <color theme="1"/>
        <rFont val="Calibri"/>
        <family val="2"/>
      </rPr>
      <t xml:space="preserve">Califique con 1 </t>
    </r>
    <r>
      <rPr>
        <sz val="11"/>
        <color theme="1"/>
        <rFont val="Calibri"/>
        <family val="2"/>
      </rPr>
      <t xml:space="preserve">sí el impacto es </t>
    </r>
    <r>
      <rPr>
        <b/>
        <sz val="11"/>
        <color theme="1"/>
        <rFont val="Calibri"/>
        <family val="2"/>
      </rPr>
      <t xml:space="preserve">bajo                 Califique con 2 </t>
    </r>
    <r>
      <rPr>
        <sz val="11"/>
        <color theme="1"/>
        <rFont val="Calibri"/>
        <family val="2"/>
      </rPr>
      <t xml:space="preserve">sí el impacto es medio                      </t>
    </r>
    <r>
      <rPr>
        <b/>
        <sz val="11"/>
        <color theme="1"/>
        <rFont val="Calibri"/>
        <family val="2"/>
      </rPr>
      <t xml:space="preserve">Califique con 3 </t>
    </r>
    <r>
      <rPr>
        <sz val="11"/>
        <color theme="1"/>
        <rFont val="Calibri"/>
        <family val="2"/>
      </rPr>
      <t>sí el impacto es alto</t>
    </r>
  </si>
  <si>
    <r>
      <rPr>
        <b/>
        <sz val="11"/>
        <color theme="1"/>
        <rFont val="Calibri"/>
        <family val="2"/>
      </rPr>
      <t xml:space="preserve">Califique con 1 </t>
    </r>
    <r>
      <rPr>
        <sz val="11"/>
        <color theme="1"/>
        <rFont val="Calibri"/>
        <family val="2"/>
      </rPr>
      <t xml:space="preserve">sí el costo de implementación es </t>
    </r>
    <r>
      <rPr>
        <b/>
        <sz val="11"/>
        <color theme="1"/>
        <rFont val="Calibri"/>
        <family val="2"/>
      </rPr>
      <t>alto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 xml:space="preserve">Califique con 2 </t>
    </r>
    <r>
      <rPr>
        <sz val="11"/>
        <color theme="1"/>
        <rFont val="Calibri"/>
        <family val="2"/>
      </rPr>
      <t xml:space="preserve">sí el costo de implementación es </t>
    </r>
    <r>
      <rPr>
        <b/>
        <sz val="11"/>
        <color theme="1"/>
        <rFont val="Calibri"/>
        <family val="2"/>
      </rPr>
      <t xml:space="preserve">medio 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Califique con 3</t>
    </r>
    <r>
      <rPr>
        <sz val="11"/>
        <color theme="1"/>
        <rFont val="Calibri"/>
        <family val="2"/>
      </rPr>
      <t xml:space="preserve"> sí el costo de implementación es</t>
    </r>
    <r>
      <rPr>
        <b/>
        <sz val="11"/>
        <color theme="1"/>
        <rFont val="Calibri"/>
        <family val="2"/>
      </rPr>
      <t xml:space="preserve"> bajo</t>
    </r>
  </si>
  <si>
    <r>
      <rPr>
        <b/>
        <sz val="11"/>
        <color theme="1"/>
        <rFont val="Calibri"/>
        <family val="2"/>
      </rPr>
      <t xml:space="preserve">Califique con 1 </t>
    </r>
    <r>
      <rPr>
        <sz val="11"/>
        <color theme="1"/>
        <rFont val="Calibri"/>
        <family val="2"/>
      </rPr>
      <t xml:space="preserve">sí el requerimiento de capacidades técnicas y/o tecnológicas es </t>
    </r>
    <r>
      <rPr>
        <b/>
        <sz val="11"/>
        <color theme="1"/>
        <rFont val="Calibri"/>
        <family val="2"/>
      </rPr>
      <t>alto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 xml:space="preserve">Califique con 2 </t>
    </r>
    <r>
      <rPr>
        <sz val="11"/>
        <color theme="1"/>
        <rFont val="Calibri"/>
        <family val="2"/>
      </rPr>
      <t xml:space="preserve"> sí el requerimiento de capacidades  técnicas y/o tecnológicas  es  </t>
    </r>
    <r>
      <rPr>
        <b/>
        <sz val="11"/>
        <color theme="1"/>
        <rFont val="Calibri"/>
        <family val="2"/>
      </rPr>
      <t xml:space="preserve">medio 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Califique con 3</t>
    </r>
    <r>
      <rPr>
        <sz val="11"/>
        <color theme="1"/>
        <rFont val="Calibri"/>
        <family val="2"/>
      </rPr>
      <t xml:space="preserve">  sí el requerimiento de capacidades técnicas y/o tecnológicas es</t>
    </r>
    <r>
      <rPr>
        <b/>
        <sz val="11"/>
        <color theme="1"/>
        <rFont val="Calibri"/>
        <family val="2"/>
      </rPr>
      <t xml:space="preserve"> bajo</t>
    </r>
  </si>
  <si>
    <r>
      <rPr>
        <b/>
        <sz val="11"/>
        <color theme="1"/>
        <rFont val="Calibri"/>
        <family val="2"/>
      </rPr>
      <t xml:space="preserve">Califique con 1 </t>
    </r>
    <r>
      <rPr>
        <sz val="11"/>
        <color theme="1"/>
        <rFont val="Calibri"/>
        <family val="2"/>
      </rPr>
      <t xml:space="preserve">sí la oportunidad </t>
    </r>
    <r>
      <rPr>
        <b/>
        <sz val="11"/>
        <color theme="1"/>
        <rFont val="Calibri"/>
        <family val="2"/>
      </rPr>
      <t>NO genera ingresos nuevo</t>
    </r>
    <r>
      <rPr>
        <sz val="11"/>
        <color theme="1"/>
        <rFont val="Calibri"/>
        <family val="2"/>
      </rPr>
      <t xml:space="preserve">s
</t>
    </r>
    <r>
      <rPr>
        <b/>
        <sz val="11"/>
        <color theme="1"/>
        <rFont val="Calibri"/>
        <family val="2"/>
      </rPr>
      <t>Califique con 2</t>
    </r>
    <r>
      <rPr>
        <sz val="11"/>
        <color theme="1"/>
        <rFont val="Calibri"/>
        <family val="2"/>
      </rPr>
      <t xml:space="preserve"> sí la oportunidad </t>
    </r>
    <r>
      <rPr>
        <b/>
        <sz val="11"/>
        <color theme="1"/>
        <rFont val="Calibri"/>
        <family val="2"/>
      </rPr>
      <t>genera</t>
    </r>
    <r>
      <rPr>
        <sz val="11"/>
        <color theme="1"/>
        <rFont val="Calibri"/>
        <family val="2"/>
      </rPr>
      <t xml:space="preserve"> </t>
    </r>
    <r>
      <rPr>
        <b/>
        <sz val="11"/>
        <color theme="1"/>
        <rFont val="Calibri"/>
        <family val="2"/>
      </rPr>
      <t>ingresos leves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Califique con 3</t>
    </r>
    <r>
      <rPr>
        <sz val="11"/>
        <color theme="1"/>
        <rFont val="Calibri"/>
        <family val="2"/>
      </rPr>
      <t xml:space="preserve"> sí la oportunidad genera </t>
    </r>
    <r>
      <rPr>
        <b/>
        <sz val="11"/>
        <color theme="1"/>
        <rFont val="Calibri"/>
        <family val="2"/>
      </rPr>
      <t>ingresos considerables</t>
    </r>
  </si>
  <si>
    <r>
      <rPr>
        <b/>
        <sz val="11"/>
        <color theme="1"/>
        <rFont val="Calibri"/>
        <family val="2"/>
      </rPr>
      <t>Califique con 1</t>
    </r>
    <r>
      <rPr>
        <sz val="11"/>
        <color theme="1"/>
        <rFont val="Calibri"/>
        <family val="2"/>
      </rPr>
      <t xml:space="preserve"> sí la oportunidad</t>
    </r>
    <r>
      <rPr>
        <b/>
        <sz val="11"/>
        <color theme="1"/>
        <rFont val="Calibri"/>
        <family val="2"/>
      </rPr>
      <t xml:space="preserve"> NO genera ahorros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 xml:space="preserve">Califique con 2 </t>
    </r>
    <r>
      <rPr>
        <sz val="11"/>
        <color theme="1"/>
        <rFont val="Calibri"/>
        <family val="2"/>
      </rPr>
      <t xml:space="preserve">sí la oportunidad </t>
    </r>
    <r>
      <rPr>
        <b/>
        <sz val="11"/>
        <color theme="1"/>
        <rFont val="Calibri"/>
        <family val="2"/>
      </rPr>
      <t>genera ahorros leves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Califique con 3</t>
    </r>
    <r>
      <rPr>
        <sz val="11"/>
        <color theme="1"/>
        <rFont val="Calibri"/>
        <family val="2"/>
      </rPr>
      <t xml:space="preserve"> sí la oportunidad genera </t>
    </r>
    <r>
      <rPr>
        <b/>
        <sz val="11"/>
        <color theme="1"/>
        <rFont val="Calibri"/>
        <family val="2"/>
      </rPr>
      <t>ahorros considerables</t>
    </r>
  </si>
  <si>
    <r>
      <rPr>
        <b/>
        <sz val="11"/>
        <color theme="1"/>
        <rFont val="Calibri"/>
        <family val="2"/>
      </rPr>
      <t>Califique con 1</t>
    </r>
    <r>
      <rPr>
        <sz val="11"/>
        <color theme="1"/>
        <rFont val="Calibri"/>
        <family val="2"/>
      </rPr>
      <t xml:space="preserve"> sí la oportunidad</t>
    </r>
    <r>
      <rPr>
        <b/>
        <sz val="11"/>
        <color theme="1"/>
        <rFont val="Calibri"/>
        <family val="2"/>
      </rPr>
      <t xml:space="preserve"> NO genera nuevos empleos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Califique con 3</t>
    </r>
    <r>
      <rPr>
        <sz val="11"/>
        <color theme="1"/>
        <rFont val="Calibri"/>
        <family val="2"/>
      </rPr>
      <t xml:space="preserve"> sí la oportunidad genera </t>
    </r>
    <r>
      <rPr>
        <b/>
        <sz val="11"/>
        <color theme="1"/>
        <rFont val="Calibri"/>
        <family val="2"/>
      </rPr>
      <t>nuevos empleos</t>
    </r>
  </si>
  <si>
    <r>
      <rPr>
        <b/>
        <sz val="11"/>
        <color theme="1"/>
        <rFont val="Calibri"/>
        <family val="2"/>
      </rPr>
      <t>Califique con 1</t>
    </r>
    <r>
      <rPr>
        <sz val="11"/>
        <color theme="1"/>
        <rFont val="Calibri"/>
        <family val="2"/>
      </rPr>
      <t xml:space="preserve"> sí la oportunidad</t>
    </r>
    <r>
      <rPr>
        <b/>
        <sz val="11"/>
        <color theme="1"/>
        <rFont val="Calibri"/>
        <family val="2"/>
      </rPr>
      <t xml:space="preserve"> NO fortalece las capacidades  de empleados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Califique con 3</t>
    </r>
    <r>
      <rPr>
        <sz val="11"/>
        <color theme="1"/>
        <rFont val="Calibri"/>
        <family val="2"/>
      </rPr>
      <t xml:space="preserve"> sí la oportunidad </t>
    </r>
    <r>
      <rPr>
        <b/>
        <sz val="11"/>
        <color theme="1"/>
        <rFont val="Calibri"/>
        <family val="2"/>
      </rPr>
      <t>SI fortalece las capacidades de empleados</t>
    </r>
  </si>
  <si>
    <r>
      <rPr>
        <b/>
        <sz val="11"/>
        <color theme="1"/>
        <rFont val="Calibri"/>
        <family val="2"/>
      </rPr>
      <t>Califique con 1</t>
    </r>
    <r>
      <rPr>
        <sz val="11"/>
        <color theme="1"/>
        <rFont val="Calibri"/>
        <family val="2"/>
      </rPr>
      <t xml:space="preserve"> sí con la oportunidad </t>
    </r>
    <r>
      <rPr>
        <b/>
        <sz val="11"/>
        <color theme="1"/>
        <rFont val="Calibri"/>
        <family val="2"/>
      </rPr>
      <t>NO optimizo recursos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 xml:space="preserve">Califique con 2 </t>
    </r>
    <r>
      <rPr>
        <sz val="11"/>
        <color theme="1"/>
        <rFont val="Calibri"/>
        <family val="2"/>
      </rPr>
      <t xml:space="preserve">sí con la oportunidad </t>
    </r>
    <r>
      <rPr>
        <b/>
        <sz val="11"/>
        <color theme="1"/>
        <rFont val="Calibri"/>
        <family val="2"/>
      </rPr>
      <t>optimizo levemente recursos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Califique con 3</t>
    </r>
    <r>
      <rPr>
        <sz val="11"/>
        <color theme="1"/>
        <rFont val="Calibri"/>
        <family val="2"/>
      </rPr>
      <t xml:space="preserve"> sí con la oportunidad </t>
    </r>
    <r>
      <rPr>
        <b/>
        <sz val="11"/>
        <color theme="1"/>
        <rFont val="Calibri"/>
        <family val="2"/>
      </rPr>
      <t xml:space="preserve">optimizo considerablemente recursos </t>
    </r>
  </si>
  <si>
    <r>
      <rPr>
        <b/>
        <sz val="11"/>
        <color theme="1"/>
        <rFont val="Calibri"/>
        <family val="2"/>
      </rPr>
      <t>Califique con 1</t>
    </r>
    <r>
      <rPr>
        <sz val="11"/>
        <color theme="1"/>
        <rFont val="Calibri"/>
        <family val="2"/>
      </rPr>
      <t xml:space="preserve"> sí con la oportunidad </t>
    </r>
    <r>
      <rPr>
        <b/>
        <sz val="11"/>
        <color theme="1"/>
        <rFont val="Calibri"/>
        <family val="2"/>
      </rPr>
      <t>NO ahorro energía</t>
    </r>
    <r>
      <rPr>
        <sz val="11"/>
        <color theme="1"/>
        <rFont val="Calibri"/>
        <family val="2"/>
      </rPr>
      <t xml:space="preserve">
</t>
    </r>
    <r>
      <rPr>
        <b/>
        <sz val="11"/>
        <color theme="1"/>
        <rFont val="Calibri"/>
        <family val="2"/>
      </rPr>
      <t>Califique con 3</t>
    </r>
    <r>
      <rPr>
        <sz val="11"/>
        <color theme="1"/>
        <rFont val="Calibri"/>
        <family val="2"/>
      </rPr>
      <t xml:space="preserve"> sí con la oportunidad </t>
    </r>
    <r>
      <rPr>
        <b/>
        <sz val="11"/>
        <color theme="1"/>
        <rFont val="Calibri"/>
        <family val="2"/>
      </rPr>
      <t>SI ahorro energía</t>
    </r>
  </si>
  <si>
    <t>Alta</t>
  </si>
  <si>
    <t>Media</t>
  </si>
  <si>
    <t>Baja</t>
  </si>
  <si>
    <t>JAMAS BORRRAR!</t>
  </si>
  <si>
    <t>MATRIZ DE PRIORIZACIÓN</t>
  </si>
  <si>
    <t>C2. Nivel de relacionamiento FP 25%</t>
  </si>
  <si>
    <t>C3. Factibilidad de implementación- FP 25%</t>
  </si>
  <si>
    <t>C1. Nivel de circularidad- FP 40%</t>
  </si>
  <si>
    <t>C4. Impacto sobre la sostenibilidad- FP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</si>
</sst>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</font>
    <font>
      <b/>
      <sz val="14"/>
      <color theme="1"/>
      <name val="Calibri"/>
      <family val="2"/>
    </font>
    <font>
      <sz val="11"/>
      <name val="Arial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BFBFBF"/>
      <name val="Calibri"/>
      <family val="2"/>
    </font>
    <font>
      <sz val="11"/>
      <color rgb="FFBFBFB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6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BDD6EE"/>
        <bgColor rgb="FFBDD6EE"/>
      </patternFill>
    </fill>
    <fill>
      <patternFill patternType="solid">
        <fgColor rgb="FFECECEC"/>
        <bgColor rgb="FFECECEC"/>
      </patternFill>
    </fill>
    <fill>
      <patternFill patternType="solid">
        <fgColor rgb="FFC5E0B3"/>
        <bgColor rgb="FFC5E0B3"/>
      </patternFill>
    </fill>
    <fill>
      <patternFill patternType="solid">
        <fgColor rgb="FFCCCCFF"/>
        <bgColor rgb="FFCCCCFF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9CC2E5"/>
        <bgColor rgb="FF9CC2E5"/>
      </patternFill>
    </fill>
    <fill>
      <patternFill patternType="solid">
        <fgColor rgb="FFC8C8C8"/>
        <bgColor rgb="FFC8C8C8"/>
      </patternFill>
    </fill>
    <fill>
      <patternFill patternType="solid">
        <fgColor rgb="FFA8D08D"/>
        <bgColor rgb="FFA8D08D"/>
      </patternFill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F2F2F2"/>
        <bgColor rgb="FFF2F2F2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3">
    <xf numFmtId="0" fontId="0" fillId="0" borderId="0"/>
    <xf numFmtId="0" fontId="10" fillId="0" borderId="16" applyNumberFormat="0" applyFill="0" applyAlignment="0" applyProtection="0"/>
    <xf numFmtId="0" fontId="9" fillId="0" borderId="0"/>
  </cellStyleXfs>
  <cellXfs count="57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4" fillId="3" borderId="14" xfId="0" applyFont="1" applyFill="1" applyBorder="1" applyAlignment="1">
      <alignment horizontal="center" vertical="center" textRotation="90" wrapText="1"/>
    </xf>
    <xf numFmtId="0" fontId="4" fillId="13" borderId="14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 wrapText="1"/>
    </xf>
    <xf numFmtId="0" fontId="4" fillId="14" borderId="14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6" fillId="15" borderId="14" xfId="0" applyFont="1" applyFill="1" applyBorder="1" applyAlignment="1">
      <alignment vertical="center" wrapText="1"/>
    </xf>
    <xf numFmtId="0" fontId="7" fillId="15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13" borderId="7" xfId="0" applyFont="1" applyFill="1" applyBorder="1" applyAlignment="1">
      <alignment horizontal="center" vertical="center" textRotation="90" wrapText="1"/>
    </xf>
    <xf numFmtId="0" fontId="2" fillId="0" borderId="15" xfId="0" applyFont="1" applyBorder="1"/>
    <xf numFmtId="0" fontId="4" fillId="5" borderId="7" xfId="0" applyFont="1" applyFill="1" applyBorder="1" applyAlignment="1">
      <alignment horizontal="center" vertical="center" textRotation="90" wrapText="1"/>
    </xf>
    <xf numFmtId="0" fontId="4" fillId="14" borderId="7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0" fillId="0" borderId="0" xfId="0"/>
    <xf numFmtId="0" fontId="4" fillId="8" borderId="8" xfId="0" applyFont="1" applyFill="1" applyBorder="1" applyAlignment="1">
      <alignment horizontal="center" vertical="center" textRotation="90" wrapText="1"/>
    </xf>
    <xf numFmtId="0" fontId="2" fillId="0" borderId="8" xfId="0" applyFont="1" applyBorder="1"/>
    <xf numFmtId="0" fontId="2" fillId="0" borderId="11" xfId="0" applyFont="1" applyBorder="1"/>
    <xf numFmtId="0" fontId="1" fillId="9" borderId="4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" fillId="10" borderId="4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3" fillId="4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textRotation="90" wrapText="1"/>
    </xf>
    <xf numFmtId="0" fontId="2" fillId="0" borderId="10" xfId="0" applyFont="1" applyBorder="1"/>
    <xf numFmtId="0" fontId="4" fillId="3" borderId="7" xfId="0" applyFont="1" applyFill="1" applyBorder="1" applyAlignment="1">
      <alignment horizontal="center" vertical="center" textRotation="90" wrapText="1"/>
    </xf>
    <xf numFmtId="0" fontId="11" fillId="0" borderId="16" xfId="1" applyFont="1" applyFill="1" applyAlignment="1">
      <alignment horizontal="center" vertical="center" wrapText="1"/>
    </xf>
    <xf numFmtId="0" fontId="12" fillId="0" borderId="17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</cellXfs>
  <cellStyles count="3">
    <cellStyle name="Encabezado 1" xfId="1" builtinId="16"/>
    <cellStyle name="Normal" xfId="0" builtinId="0"/>
    <cellStyle name="Normal 2" xfId="2" xr:uid="{7BE1B6B6-4C39-6249-A0A0-BC9F101F4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317499</xdr:colOff>
      <xdr:row>3</xdr:row>
      <xdr:rowOff>127000</xdr:rowOff>
    </xdr:from>
    <xdr:to>
      <xdr:col>14</xdr:col>
      <xdr:colOff>491065</xdr:colOff>
      <xdr:row>9</xdr:row>
      <xdr:rowOff>144926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5E31511D-13BF-2346-B01B-B15D583949FD}"/>
            </a:ext>
          </a:extLst>
        </xdr:cNvPr>
        <xdr:cNvGrpSpPr/>
      </xdr:nvGrpSpPr>
      <xdr:grpSpPr>
        <a:xfrm>
          <a:off x="11535832" y="1121833"/>
          <a:ext cx="5190066" cy="1160926"/>
          <a:chOff x="11535832" y="1121833"/>
          <a:chExt cx="5190066" cy="1160926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B993EF4-3049-CC4B-8107-029CA92D415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1535832" y="1121833"/>
            <a:ext cx="2434167" cy="1160926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83B7D586-A162-8445-A9B6-FF772FA2363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4414500" y="1270002"/>
            <a:ext cx="2311398" cy="82549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10B1B-3C29-0D4A-A55D-BE391D6C9E32}">
  <sheetPr>
    <pageSetUpPr fitToPage="1"/>
  </sheetPr>
  <dimension ref="A1:AG1011"/>
  <sheetViews>
    <sheetView showGridLines="0" tabSelected="1" topLeftCell="D1" zoomScale="60" zoomScaleNormal="60" workbookViewId="0">
      <selection activeCell="AE34" sqref="AE34"/>
    </sheetView>
  </sheetViews>
  <sheetFormatPr baseColWidth="10" defaultColWidth="12.6640625" defaultRowHeight="15" customHeight="1" x14ac:dyDescent="0.15"/>
  <cols>
    <col min="1" max="1" width="7.83203125" customWidth="1"/>
    <col min="2" max="2" width="35.1640625" customWidth="1"/>
    <col min="3" max="3" width="13.1640625" customWidth="1"/>
    <col min="4" max="5" width="18.83203125" customWidth="1"/>
    <col min="6" max="7" width="7.83203125" customWidth="1"/>
    <col min="8" max="9" width="18.83203125" customWidth="1"/>
    <col min="10" max="10" width="7.83203125" customWidth="1"/>
    <col min="11" max="11" width="11" customWidth="1"/>
    <col min="12" max="13" width="18.83203125" customWidth="1"/>
    <col min="14" max="14" width="9.1640625" customWidth="1"/>
    <col min="15" max="15" width="13.83203125" customWidth="1"/>
    <col min="16" max="17" width="18.83203125" customWidth="1"/>
    <col min="18" max="19" width="19.6640625" customWidth="1"/>
    <col min="20" max="21" width="18.83203125" customWidth="1"/>
    <col min="22" max="23" width="7.83203125" customWidth="1"/>
    <col min="24" max="24" width="10.1640625" customWidth="1"/>
    <col min="25" max="33" width="10" customWidth="1"/>
  </cols>
  <sheetData>
    <row r="1" spans="1:33" s="2" customFormat="1" ht="15" customHeight="1" x14ac:dyDescent="0.15"/>
    <row r="2" spans="1:33" s="2" customFormat="1" ht="15" customHeight="1" x14ac:dyDescent="0.15"/>
    <row r="3" spans="1:33" s="2" customFormat="1" ht="48" customHeight="1" thickBot="1" x14ac:dyDescent="0.2">
      <c r="A3" s="54" t="s">
        <v>50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33" s="2" customFormat="1" ht="15" customHeight="1" thickTop="1" x14ac:dyDescent="0.1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</row>
    <row r="5" spans="1:33" s="2" customFormat="1" ht="15" customHeight="1" x14ac:dyDescent="0.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33" s="2" customFormat="1" ht="15" customHeight="1" x14ac:dyDescent="0.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33" s="2" customFormat="1" ht="15" customHeight="1" x14ac:dyDescent="0.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33" s="2" customFormat="1" ht="15" customHeight="1" x14ac:dyDescent="0.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33" s="2" customFormat="1" ht="15" customHeight="1" x14ac:dyDescent="0.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</row>
    <row r="10" spans="1:33" s="2" customFormat="1" ht="15" customHeight="1" x14ac:dyDescent="0.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1:33" s="2" customFormat="1" ht="15" customHeight="1" x14ac:dyDescent="0.15"/>
    <row r="12" spans="1:33" x14ac:dyDescent="0.15">
      <c r="A12" s="40" t="s">
        <v>0</v>
      </c>
      <c r="B12" s="41"/>
      <c r="C12" s="42"/>
      <c r="D12" s="46" t="s">
        <v>53</v>
      </c>
      <c r="E12" s="47"/>
      <c r="F12" s="47"/>
      <c r="G12" s="36"/>
      <c r="H12" s="48" t="s">
        <v>51</v>
      </c>
      <c r="I12" s="47"/>
      <c r="J12" s="47"/>
      <c r="K12" s="36"/>
      <c r="L12" s="49" t="s">
        <v>52</v>
      </c>
      <c r="M12" s="47"/>
      <c r="N12" s="47"/>
      <c r="O12" s="36"/>
      <c r="P12" s="50" t="s">
        <v>54</v>
      </c>
      <c r="Q12" s="47"/>
      <c r="R12" s="47"/>
      <c r="S12" s="47"/>
      <c r="T12" s="47"/>
      <c r="U12" s="47"/>
      <c r="V12" s="47"/>
      <c r="W12" s="36"/>
      <c r="X12" s="51" t="s">
        <v>1</v>
      </c>
      <c r="Y12" s="32" t="s">
        <v>2</v>
      </c>
      <c r="Z12" s="1"/>
      <c r="AA12" s="1"/>
      <c r="AB12" s="1"/>
      <c r="AC12" s="1"/>
      <c r="AD12" s="1"/>
      <c r="AE12" s="1"/>
      <c r="AF12" s="1"/>
      <c r="AG12" s="1"/>
    </row>
    <row r="13" spans="1:33" ht="19" x14ac:dyDescent="0.15">
      <c r="A13" s="33"/>
      <c r="B13" s="31"/>
      <c r="C13" s="43"/>
      <c r="D13" s="35" t="s">
        <v>3</v>
      </c>
      <c r="E13" s="36"/>
      <c r="F13" s="35" t="s">
        <v>4</v>
      </c>
      <c r="G13" s="36"/>
      <c r="H13" s="37" t="s">
        <v>5</v>
      </c>
      <c r="I13" s="36"/>
      <c r="J13" s="37" t="s">
        <v>4</v>
      </c>
      <c r="K13" s="36"/>
      <c r="L13" s="38" t="s">
        <v>6</v>
      </c>
      <c r="M13" s="36"/>
      <c r="N13" s="38" t="s">
        <v>7</v>
      </c>
      <c r="O13" s="36"/>
      <c r="P13" s="39" t="s">
        <v>8</v>
      </c>
      <c r="Q13" s="36"/>
      <c r="R13" s="39" t="s">
        <v>9</v>
      </c>
      <c r="S13" s="36"/>
      <c r="T13" s="39" t="s">
        <v>10</v>
      </c>
      <c r="U13" s="36"/>
      <c r="V13" s="39" t="s">
        <v>4</v>
      </c>
      <c r="W13" s="36"/>
      <c r="X13" s="52"/>
      <c r="Y13" s="33"/>
      <c r="Z13" s="3"/>
      <c r="AA13" s="3"/>
      <c r="AB13" s="3"/>
      <c r="AC13" s="3"/>
      <c r="AD13" s="3"/>
      <c r="AE13" s="3"/>
      <c r="AF13" s="3"/>
      <c r="AG13" s="3"/>
    </row>
    <row r="14" spans="1:33" ht="96" customHeight="1" x14ac:dyDescent="0.15">
      <c r="A14" s="34"/>
      <c r="B14" s="44"/>
      <c r="C14" s="45"/>
      <c r="D14" s="4" t="s">
        <v>11</v>
      </c>
      <c r="E14" s="4" t="s">
        <v>12</v>
      </c>
      <c r="F14" s="53" t="s">
        <v>13</v>
      </c>
      <c r="G14" s="53" t="s">
        <v>14</v>
      </c>
      <c r="H14" s="5" t="s">
        <v>15</v>
      </c>
      <c r="I14" s="5" t="s">
        <v>16</v>
      </c>
      <c r="J14" s="26" t="s">
        <v>17</v>
      </c>
      <c r="K14" s="26" t="s">
        <v>18</v>
      </c>
      <c r="L14" s="6" t="s">
        <v>19</v>
      </c>
      <c r="M14" s="6" t="s">
        <v>20</v>
      </c>
      <c r="N14" s="28" t="s">
        <v>21</v>
      </c>
      <c r="O14" s="28" t="s">
        <v>22</v>
      </c>
      <c r="P14" s="7" t="s">
        <v>23</v>
      </c>
      <c r="Q14" s="7" t="s">
        <v>24</v>
      </c>
      <c r="R14" s="7" t="s">
        <v>25</v>
      </c>
      <c r="S14" s="7" t="s">
        <v>26</v>
      </c>
      <c r="T14" s="7" t="s">
        <v>27</v>
      </c>
      <c r="U14" s="7" t="s">
        <v>28</v>
      </c>
      <c r="V14" s="29" t="s">
        <v>29</v>
      </c>
      <c r="W14" s="29" t="s">
        <v>30</v>
      </c>
      <c r="X14" s="52"/>
      <c r="Y14" s="33"/>
      <c r="Z14" s="8"/>
      <c r="AA14" s="8"/>
      <c r="AB14" s="8"/>
      <c r="AC14" s="8"/>
      <c r="AD14" s="8"/>
      <c r="AE14" s="8"/>
      <c r="AF14" s="8"/>
      <c r="AG14" s="8"/>
    </row>
    <row r="15" spans="1:33" ht="246.75" customHeight="1" x14ac:dyDescent="0.15">
      <c r="A15" s="9" t="s">
        <v>31</v>
      </c>
      <c r="B15" s="9" t="s">
        <v>32</v>
      </c>
      <c r="C15" s="9" t="s">
        <v>33</v>
      </c>
      <c r="D15" s="10" t="s">
        <v>34</v>
      </c>
      <c r="E15" s="10" t="s">
        <v>35</v>
      </c>
      <c r="F15" s="27"/>
      <c r="G15" s="27"/>
      <c r="H15" s="11" t="s">
        <v>36</v>
      </c>
      <c r="I15" s="11" t="s">
        <v>37</v>
      </c>
      <c r="J15" s="27"/>
      <c r="K15" s="27"/>
      <c r="L15" s="12" t="s">
        <v>38</v>
      </c>
      <c r="M15" s="12" t="s">
        <v>39</v>
      </c>
      <c r="N15" s="27"/>
      <c r="O15" s="27"/>
      <c r="P15" s="13" t="s">
        <v>40</v>
      </c>
      <c r="Q15" s="13" t="s">
        <v>41</v>
      </c>
      <c r="R15" s="13" t="s">
        <v>42</v>
      </c>
      <c r="S15" s="13" t="s">
        <v>43</v>
      </c>
      <c r="T15" s="13" t="s">
        <v>44</v>
      </c>
      <c r="U15" s="13" t="s">
        <v>45</v>
      </c>
      <c r="V15" s="27"/>
      <c r="W15" s="27"/>
      <c r="X15" s="27"/>
      <c r="Y15" s="34"/>
      <c r="Z15" s="14"/>
      <c r="AA15" s="14"/>
      <c r="AB15" s="14"/>
      <c r="AC15" s="14"/>
      <c r="AD15" s="14"/>
      <c r="AE15" s="14"/>
      <c r="AF15" s="14"/>
      <c r="AG15" s="14"/>
    </row>
    <row r="16" spans="1:33" ht="16" x14ac:dyDescent="0.15">
      <c r="A16" s="15">
        <v>1</v>
      </c>
      <c r="B16" s="16"/>
      <c r="C16" s="16"/>
      <c r="D16" s="15">
        <v>0</v>
      </c>
      <c r="E16" s="15">
        <v>0</v>
      </c>
      <c r="F16" s="17">
        <f>AVERAGE(D16:E16)</f>
        <v>0</v>
      </c>
      <c r="G16" s="17">
        <f>+F16*40%</f>
        <v>0</v>
      </c>
      <c r="H16" s="15">
        <v>0</v>
      </c>
      <c r="I16" s="15">
        <v>0</v>
      </c>
      <c r="J16" s="18">
        <f>AVERAGE(H16:I16)</f>
        <v>0</v>
      </c>
      <c r="K16" s="18">
        <f>+J16*25%</f>
        <v>0</v>
      </c>
      <c r="L16" s="15">
        <v>0</v>
      </c>
      <c r="M16" s="15">
        <v>0</v>
      </c>
      <c r="N16" s="19">
        <f>AVERAGE(L16:M16)</f>
        <v>0</v>
      </c>
      <c r="O16" s="19">
        <f>+N16*25%</f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20">
        <f t="shared" ref="V16:V25" si="0">AVERAGE(P16:U16)</f>
        <v>0</v>
      </c>
      <c r="W16" s="20">
        <f t="shared" ref="W16:W25" si="1">+V16*10%</f>
        <v>0</v>
      </c>
      <c r="X16" s="21">
        <f t="shared" ref="X16:X25" si="2">+W16+K16+G16+O16</f>
        <v>0</v>
      </c>
      <c r="Y16" s="22" t="str">
        <f t="shared" ref="Y16:Y25" si="3">IF(AND(X16&lt;=$AE$16,X16&gt;$AF$16),$AG$16,IF(AND(X16&lt;=$AE$17,X16&gt;$AF$17),$AG$17,$AG$18))</f>
        <v>Baja</v>
      </c>
      <c r="Z16" s="1"/>
      <c r="AA16" s="1"/>
      <c r="AB16" s="1"/>
      <c r="AC16" s="1"/>
      <c r="AD16" s="1"/>
      <c r="AE16" s="23">
        <f>MAX(X16:X25)</f>
        <v>0</v>
      </c>
      <c r="AF16" s="24">
        <f>AE16-(AE16-AF18)*0.5</f>
        <v>0</v>
      </c>
      <c r="AG16" s="24" t="s">
        <v>46</v>
      </c>
    </row>
    <row r="17" spans="1:33" ht="15" customHeight="1" x14ac:dyDescent="0.15">
      <c r="A17" s="15">
        <v>2</v>
      </c>
      <c r="B17" s="16"/>
      <c r="C17" s="16"/>
      <c r="D17" s="15">
        <v>0</v>
      </c>
      <c r="E17" s="15">
        <v>0</v>
      </c>
      <c r="F17" s="17">
        <f t="shared" ref="F17:F25" si="4">SUM(D17:E17)/2</f>
        <v>0</v>
      </c>
      <c r="G17" s="17">
        <f t="shared" ref="G17:G25" si="5">+F17*30%</f>
        <v>0</v>
      </c>
      <c r="H17" s="15">
        <v>0</v>
      </c>
      <c r="I17" s="15">
        <v>0</v>
      </c>
      <c r="J17" s="18">
        <f t="shared" ref="J17:J25" si="6">SUM(H17:I17)/2</f>
        <v>0</v>
      </c>
      <c r="K17" s="18">
        <f t="shared" ref="K17:K25" si="7">+J17*10%</f>
        <v>0</v>
      </c>
      <c r="L17" s="15">
        <v>0</v>
      </c>
      <c r="M17" s="15">
        <v>0</v>
      </c>
      <c r="N17" s="19">
        <f t="shared" ref="N17:N25" si="8">SUM(L17:M17)/2</f>
        <v>0</v>
      </c>
      <c r="O17" s="19">
        <f t="shared" ref="O17:O25" si="9">+N17*30%</f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20">
        <f t="shared" si="0"/>
        <v>0</v>
      </c>
      <c r="W17" s="20">
        <f t="shared" si="1"/>
        <v>0</v>
      </c>
      <c r="X17" s="21">
        <f t="shared" si="2"/>
        <v>0</v>
      </c>
      <c r="Y17" s="22" t="str">
        <f t="shared" si="3"/>
        <v>Baja</v>
      </c>
      <c r="Z17" s="1"/>
      <c r="AA17" s="1"/>
      <c r="AB17" s="1"/>
      <c r="AC17" s="1"/>
      <c r="AD17" s="1"/>
      <c r="AE17" s="23">
        <f t="shared" ref="AE17:AE18" si="10">AF16</f>
        <v>0</v>
      </c>
      <c r="AF17" s="24">
        <f>AE17-(AE16-AF18)*0.25</f>
        <v>0</v>
      </c>
      <c r="AG17" s="24" t="s">
        <v>47</v>
      </c>
    </row>
    <row r="18" spans="1:33" ht="16" x14ac:dyDescent="0.15">
      <c r="A18" s="15">
        <v>3</v>
      </c>
      <c r="B18" s="16"/>
      <c r="C18" s="16"/>
      <c r="D18" s="15">
        <v>0</v>
      </c>
      <c r="E18" s="15">
        <v>0</v>
      </c>
      <c r="F18" s="17">
        <f t="shared" si="4"/>
        <v>0</v>
      </c>
      <c r="G18" s="17">
        <f t="shared" si="5"/>
        <v>0</v>
      </c>
      <c r="H18" s="15">
        <v>0</v>
      </c>
      <c r="I18" s="15">
        <v>0</v>
      </c>
      <c r="J18" s="18">
        <f t="shared" si="6"/>
        <v>0</v>
      </c>
      <c r="K18" s="18">
        <f t="shared" si="7"/>
        <v>0</v>
      </c>
      <c r="L18" s="15">
        <v>0</v>
      </c>
      <c r="M18" s="15">
        <v>0</v>
      </c>
      <c r="N18" s="19">
        <f t="shared" si="8"/>
        <v>0</v>
      </c>
      <c r="O18" s="19">
        <f t="shared" si="9"/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20">
        <f t="shared" si="0"/>
        <v>0</v>
      </c>
      <c r="W18" s="20">
        <f t="shared" si="1"/>
        <v>0</v>
      </c>
      <c r="X18" s="21">
        <f t="shared" si="2"/>
        <v>0</v>
      </c>
      <c r="Y18" s="22" t="str">
        <f t="shared" si="3"/>
        <v>Baja</v>
      </c>
      <c r="Z18" s="1"/>
      <c r="AA18" s="1"/>
      <c r="AB18" s="1"/>
      <c r="AC18" s="1"/>
      <c r="AD18" s="1"/>
      <c r="AE18" s="23">
        <f t="shared" si="10"/>
        <v>0</v>
      </c>
      <c r="AF18" s="23">
        <f>MIN(X16:X25)</f>
        <v>0</v>
      </c>
      <c r="AG18" s="24" t="s">
        <v>48</v>
      </c>
    </row>
    <row r="19" spans="1:33" ht="16" x14ac:dyDescent="0.15">
      <c r="A19" s="15">
        <v>4</v>
      </c>
      <c r="B19" s="16"/>
      <c r="C19" s="16"/>
      <c r="D19" s="15">
        <v>0</v>
      </c>
      <c r="E19" s="15">
        <v>0</v>
      </c>
      <c r="F19" s="17">
        <f t="shared" si="4"/>
        <v>0</v>
      </c>
      <c r="G19" s="17">
        <f t="shared" si="5"/>
        <v>0</v>
      </c>
      <c r="H19" s="15">
        <v>0</v>
      </c>
      <c r="I19" s="15">
        <v>0</v>
      </c>
      <c r="J19" s="18">
        <f t="shared" si="6"/>
        <v>0</v>
      </c>
      <c r="K19" s="18">
        <f t="shared" si="7"/>
        <v>0</v>
      </c>
      <c r="L19" s="15">
        <v>0</v>
      </c>
      <c r="M19" s="15">
        <v>0</v>
      </c>
      <c r="N19" s="19">
        <f t="shared" si="8"/>
        <v>0</v>
      </c>
      <c r="O19" s="19">
        <f t="shared" si="9"/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20">
        <f t="shared" si="0"/>
        <v>0</v>
      </c>
      <c r="W19" s="20">
        <f t="shared" si="1"/>
        <v>0</v>
      </c>
      <c r="X19" s="21">
        <f t="shared" si="2"/>
        <v>0</v>
      </c>
      <c r="Y19" s="22" t="str">
        <f t="shared" si="3"/>
        <v>Baja</v>
      </c>
      <c r="Z19" s="1"/>
      <c r="AA19" s="1"/>
      <c r="AB19" s="1"/>
      <c r="AC19" s="1"/>
      <c r="AD19" s="1"/>
      <c r="AE19" s="30" t="s">
        <v>49</v>
      </c>
      <c r="AF19" s="31"/>
      <c r="AG19" s="31"/>
    </row>
    <row r="20" spans="1:33" ht="16" x14ac:dyDescent="0.15">
      <c r="A20" s="15">
        <v>5</v>
      </c>
      <c r="B20" s="16"/>
      <c r="C20" s="16"/>
      <c r="D20" s="15">
        <v>0</v>
      </c>
      <c r="E20" s="15">
        <v>0</v>
      </c>
      <c r="F20" s="17">
        <f t="shared" si="4"/>
        <v>0</v>
      </c>
      <c r="G20" s="17">
        <f t="shared" si="5"/>
        <v>0</v>
      </c>
      <c r="H20" s="15">
        <v>0</v>
      </c>
      <c r="I20" s="15">
        <v>0</v>
      </c>
      <c r="J20" s="18">
        <f t="shared" si="6"/>
        <v>0</v>
      </c>
      <c r="K20" s="18">
        <f t="shared" si="7"/>
        <v>0</v>
      </c>
      <c r="L20" s="15">
        <v>0</v>
      </c>
      <c r="M20" s="15">
        <v>0</v>
      </c>
      <c r="N20" s="19">
        <f t="shared" si="8"/>
        <v>0</v>
      </c>
      <c r="O20" s="19">
        <f t="shared" si="9"/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20">
        <f t="shared" si="0"/>
        <v>0</v>
      </c>
      <c r="W20" s="20">
        <f t="shared" si="1"/>
        <v>0</v>
      </c>
      <c r="X20" s="21">
        <f t="shared" si="2"/>
        <v>0</v>
      </c>
      <c r="Y20" s="22" t="str">
        <f t="shared" si="3"/>
        <v>Baja</v>
      </c>
      <c r="Z20" s="1"/>
      <c r="AA20" s="1"/>
      <c r="AB20" s="1"/>
      <c r="AC20" s="1"/>
      <c r="AD20" s="1"/>
      <c r="AE20" s="1"/>
      <c r="AF20" s="1"/>
      <c r="AG20" s="1"/>
    </row>
    <row r="21" spans="1:33" ht="16" x14ac:dyDescent="0.15">
      <c r="A21" s="15">
        <v>6</v>
      </c>
      <c r="B21" s="16"/>
      <c r="C21" s="16"/>
      <c r="D21" s="15">
        <v>0</v>
      </c>
      <c r="E21" s="15">
        <v>0</v>
      </c>
      <c r="F21" s="17">
        <f t="shared" si="4"/>
        <v>0</v>
      </c>
      <c r="G21" s="17">
        <f t="shared" si="5"/>
        <v>0</v>
      </c>
      <c r="H21" s="15">
        <v>0</v>
      </c>
      <c r="I21" s="15">
        <v>0</v>
      </c>
      <c r="J21" s="18">
        <f t="shared" si="6"/>
        <v>0</v>
      </c>
      <c r="K21" s="18">
        <f t="shared" si="7"/>
        <v>0</v>
      </c>
      <c r="L21" s="15">
        <v>0</v>
      </c>
      <c r="M21" s="15">
        <v>0</v>
      </c>
      <c r="N21" s="19">
        <f t="shared" si="8"/>
        <v>0</v>
      </c>
      <c r="O21" s="19">
        <f t="shared" si="9"/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20">
        <f t="shared" si="0"/>
        <v>0</v>
      </c>
      <c r="W21" s="20">
        <f t="shared" si="1"/>
        <v>0</v>
      </c>
      <c r="X21" s="21">
        <f t="shared" si="2"/>
        <v>0</v>
      </c>
      <c r="Y21" s="22" t="str">
        <f t="shared" si="3"/>
        <v>Baja</v>
      </c>
      <c r="Z21" s="1"/>
      <c r="AA21" s="1"/>
      <c r="AB21" s="1"/>
      <c r="AC21" s="1"/>
      <c r="AD21" s="1"/>
      <c r="AE21" s="1"/>
      <c r="AF21" s="1"/>
      <c r="AG21" s="1"/>
    </row>
    <row r="22" spans="1:33" ht="15.75" customHeight="1" x14ac:dyDescent="0.15">
      <c r="A22" s="15">
        <v>7</v>
      </c>
      <c r="B22" s="16"/>
      <c r="C22" s="16"/>
      <c r="D22" s="15">
        <v>0</v>
      </c>
      <c r="E22" s="15">
        <v>0</v>
      </c>
      <c r="F22" s="17">
        <f t="shared" si="4"/>
        <v>0</v>
      </c>
      <c r="G22" s="17">
        <f t="shared" si="5"/>
        <v>0</v>
      </c>
      <c r="H22" s="15">
        <v>0</v>
      </c>
      <c r="I22" s="15">
        <v>0</v>
      </c>
      <c r="J22" s="18">
        <f t="shared" si="6"/>
        <v>0</v>
      </c>
      <c r="K22" s="18">
        <f t="shared" si="7"/>
        <v>0</v>
      </c>
      <c r="L22" s="15">
        <v>0</v>
      </c>
      <c r="M22" s="15">
        <v>0</v>
      </c>
      <c r="N22" s="19">
        <f t="shared" si="8"/>
        <v>0</v>
      </c>
      <c r="O22" s="19">
        <f t="shared" si="9"/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20">
        <f t="shared" si="0"/>
        <v>0</v>
      </c>
      <c r="W22" s="20">
        <f t="shared" si="1"/>
        <v>0</v>
      </c>
      <c r="X22" s="21">
        <f t="shared" si="2"/>
        <v>0</v>
      </c>
      <c r="Y22" s="22" t="str">
        <f t="shared" si="3"/>
        <v>Baja</v>
      </c>
      <c r="Z22" s="1"/>
      <c r="AA22" s="1"/>
      <c r="AB22" s="1"/>
      <c r="AC22" s="1"/>
      <c r="AD22" s="1"/>
      <c r="AE22" s="1"/>
      <c r="AF22" s="1"/>
      <c r="AG22" s="1"/>
    </row>
    <row r="23" spans="1:33" ht="15.75" customHeight="1" x14ac:dyDescent="0.15">
      <c r="A23" s="15">
        <v>8</v>
      </c>
      <c r="B23" s="16"/>
      <c r="C23" s="16"/>
      <c r="D23" s="15">
        <v>0</v>
      </c>
      <c r="E23" s="15">
        <v>0</v>
      </c>
      <c r="F23" s="17">
        <f t="shared" si="4"/>
        <v>0</v>
      </c>
      <c r="G23" s="17">
        <f t="shared" si="5"/>
        <v>0</v>
      </c>
      <c r="H23" s="15">
        <v>0</v>
      </c>
      <c r="I23" s="15">
        <v>0</v>
      </c>
      <c r="J23" s="18">
        <f t="shared" si="6"/>
        <v>0</v>
      </c>
      <c r="K23" s="18">
        <f t="shared" si="7"/>
        <v>0</v>
      </c>
      <c r="L23" s="15">
        <v>0</v>
      </c>
      <c r="M23" s="15">
        <v>0</v>
      </c>
      <c r="N23" s="19">
        <f t="shared" si="8"/>
        <v>0</v>
      </c>
      <c r="O23" s="19">
        <f t="shared" si="9"/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20">
        <f t="shared" si="0"/>
        <v>0</v>
      </c>
      <c r="W23" s="20">
        <f t="shared" si="1"/>
        <v>0</v>
      </c>
      <c r="X23" s="21">
        <f t="shared" si="2"/>
        <v>0</v>
      </c>
      <c r="Y23" s="22" t="str">
        <f t="shared" si="3"/>
        <v>Baja</v>
      </c>
      <c r="Z23" s="1"/>
      <c r="AA23" s="1"/>
      <c r="AB23" s="1"/>
      <c r="AC23" s="1"/>
      <c r="AD23" s="1"/>
      <c r="AE23" s="1"/>
      <c r="AF23" s="1"/>
      <c r="AG23" s="1"/>
    </row>
    <row r="24" spans="1:33" ht="15.75" customHeight="1" x14ac:dyDescent="0.15">
      <c r="A24" s="15">
        <v>9</v>
      </c>
      <c r="B24" s="16"/>
      <c r="C24" s="16"/>
      <c r="D24" s="15">
        <v>0</v>
      </c>
      <c r="E24" s="15">
        <v>0</v>
      </c>
      <c r="F24" s="17">
        <f t="shared" si="4"/>
        <v>0</v>
      </c>
      <c r="G24" s="17">
        <f t="shared" si="5"/>
        <v>0</v>
      </c>
      <c r="H24" s="15">
        <v>0</v>
      </c>
      <c r="I24" s="15">
        <v>0</v>
      </c>
      <c r="J24" s="18">
        <f t="shared" si="6"/>
        <v>0</v>
      </c>
      <c r="K24" s="18">
        <f t="shared" si="7"/>
        <v>0</v>
      </c>
      <c r="L24" s="15">
        <v>0</v>
      </c>
      <c r="M24" s="15">
        <v>0</v>
      </c>
      <c r="N24" s="19">
        <f t="shared" si="8"/>
        <v>0</v>
      </c>
      <c r="O24" s="19">
        <f t="shared" si="9"/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20">
        <f t="shared" si="0"/>
        <v>0</v>
      </c>
      <c r="W24" s="20">
        <f t="shared" si="1"/>
        <v>0</v>
      </c>
      <c r="X24" s="21">
        <f t="shared" si="2"/>
        <v>0</v>
      </c>
      <c r="Y24" s="22" t="str">
        <f t="shared" si="3"/>
        <v>Baja</v>
      </c>
      <c r="Z24" s="1"/>
      <c r="AA24" s="1"/>
      <c r="AB24" s="1"/>
      <c r="AC24" s="1"/>
      <c r="AD24" s="1"/>
      <c r="AE24" s="1"/>
      <c r="AF24" s="1"/>
      <c r="AG24" s="1"/>
    </row>
    <row r="25" spans="1:33" ht="16" x14ac:dyDescent="0.15">
      <c r="A25" s="15">
        <v>10</v>
      </c>
      <c r="B25" s="16"/>
      <c r="C25" s="16"/>
      <c r="D25" s="15">
        <v>0</v>
      </c>
      <c r="E25" s="15">
        <v>0</v>
      </c>
      <c r="F25" s="17">
        <f t="shared" si="4"/>
        <v>0</v>
      </c>
      <c r="G25" s="17">
        <f t="shared" si="5"/>
        <v>0</v>
      </c>
      <c r="H25" s="15">
        <v>0</v>
      </c>
      <c r="I25" s="15">
        <v>0</v>
      </c>
      <c r="J25" s="18">
        <f t="shared" si="6"/>
        <v>0</v>
      </c>
      <c r="K25" s="18">
        <f t="shared" si="7"/>
        <v>0</v>
      </c>
      <c r="L25" s="15">
        <v>0</v>
      </c>
      <c r="M25" s="15">
        <v>0</v>
      </c>
      <c r="N25" s="19">
        <f t="shared" si="8"/>
        <v>0</v>
      </c>
      <c r="O25" s="19">
        <f t="shared" si="9"/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20">
        <f t="shared" si="0"/>
        <v>0</v>
      </c>
      <c r="W25" s="20">
        <f t="shared" si="1"/>
        <v>0</v>
      </c>
      <c r="X25" s="21">
        <f t="shared" si="2"/>
        <v>0</v>
      </c>
      <c r="Y25" s="22" t="str">
        <f t="shared" si="3"/>
        <v>Baja</v>
      </c>
      <c r="Z25" s="1"/>
      <c r="AA25" s="1"/>
      <c r="AB25" s="1"/>
      <c r="AC25" s="1"/>
      <c r="AD25" s="1"/>
      <c r="AE25" s="1"/>
      <c r="AF25" s="1"/>
      <c r="AG25" s="1"/>
    </row>
    <row r="26" spans="1:33" x14ac:dyDescent="0.15">
      <c r="A26" s="1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25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15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5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25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15">
      <c r="A29" s="1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25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15">
      <c r="A30" s="1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25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15">
      <c r="A31" s="1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5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75" customHeight="1" x14ac:dyDescent="0.1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25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75" customHeight="1" x14ac:dyDescent="0.15">
      <c r="A33" s="1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25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customHeight="1" x14ac:dyDescent="0.15">
      <c r="A34" s="1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25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customHeight="1" x14ac:dyDescent="0.15">
      <c r="A35" s="1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25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 x14ac:dyDescent="0.15">
      <c r="A36" s="1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25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 x14ac:dyDescent="0.15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25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 x14ac:dyDescent="0.15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25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 x14ac:dyDescent="0.15">
      <c r="A39" s="1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25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 x14ac:dyDescent="0.1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25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 x14ac:dyDescent="0.15">
      <c r="A41" s="1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25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 x14ac:dyDescent="0.15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25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 x14ac:dyDescent="0.15">
      <c r="A43" s="1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25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 x14ac:dyDescent="0.15">
      <c r="A44" s="1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25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 x14ac:dyDescent="0.15">
      <c r="A45" s="1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25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 x14ac:dyDescent="0.15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25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 x14ac:dyDescent="0.15">
      <c r="A47" s="1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25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 x14ac:dyDescent="0.15">
      <c r="A48" s="1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25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 x14ac:dyDescent="0.15">
      <c r="A49" s="1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25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 x14ac:dyDescent="0.15">
      <c r="A50" s="1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25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 x14ac:dyDescent="0.15">
      <c r="A51" s="1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25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 x14ac:dyDescent="0.15">
      <c r="A52" s="1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25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 x14ac:dyDescent="0.15">
      <c r="A53" s="1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25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 x14ac:dyDescent="0.1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25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 x14ac:dyDescent="0.15">
      <c r="A55" s="1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25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 x14ac:dyDescent="0.15">
      <c r="A56" s="1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25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 x14ac:dyDescent="0.15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25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 x14ac:dyDescent="0.15">
      <c r="A58" s="1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25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 x14ac:dyDescent="0.15">
      <c r="A59" s="1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25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 x14ac:dyDescent="0.15">
      <c r="A60" s="1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25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 x14ac:dyDescent="0.15">
      <c r="A61" s="1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25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 x14ac:dyDescent="0.15">
      <c r="A62" s="1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25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 x14ac:dyDescent="0.15">
      <c r="A63" s="1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25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 x14ac:dyDescent="0.15">
      <c r="A64" s="1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25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 x14ac:dyDescent="0.15">
      <c r="A65" s="1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5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 x14ac:dyDescent="0.15">
      <c r="A66" s="1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5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 x14ac:dyDescent="0.15">
      <c r="A67" s="1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25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 x14ac:dyDescent="0.15">
      <c r="A68" s="1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25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 x14ac:dyDescent="0.15">
      <c r="A69" s="1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25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 x14ac:dyDescent="0.15">
      <c r="A70" s="1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25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 x14ac:dyDescent="0.15">
      <c r="A71" s="1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25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 x14ac:dyDescent="0.15">
      <c r="A72" s="1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25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 x14ac:dyDescent="0.15">
      <c r="A73" s="1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25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 x14ac:dyDescent="0.15">
      <c r="A74" s="1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25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 x14ac:dyDescent="0.15">
      <c r="A75" s="1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25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 x14ac:dyDescent="0.15">
      <c r="A76" s="1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25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 x14ac:dyDescent="0.15">
      <c r="A77" s="1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25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 x14ac:dyDescent="0.15">
      <c r="A78" s="1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25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 x14ac:dyDescent="0.15">
      <c r="A79" s="1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25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 x14ac:dyDescent="0.15">
      <c r="A80" s="1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25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 x14ac:dyDescent="0.15">
      <c r="A81" s="1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25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 x14ac:dyDescent="0.15">
      <c r="A82" s="1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25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 x14ac:dyDescent="0.15">
      <c r="A83" s="1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25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 x14ac:dyDescent="0.15">
      <c r="A84" s="1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25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 x14ac:dyDescent="0.15">
      <c r="A85" s="1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25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 x14ac:dyDescent="0.15">
      <c r="A86" s="1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25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 x14ac:dyDescent="0.15">
      <c r="A87" s="1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25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 x14ac:dyDescent="0.15">
      <c r="A88" s="1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25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 x14ac:dyDescent="0.15">
      <c r="A89" s="1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25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 x14ac:dyDescent="0.15">
      <c r="A90" s="1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25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 x14ac:dyDescent="0.15">
      <c r="A91" s="1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25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 x14ac:dyDescent="0.15">
      <c r="A92" s="1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25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 x14ac:dyDescent="0.15">
      <c r="A93" s="1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5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 x14ac:dyDescent="0.15">
      <c r="A94" s="1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5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 x14ac:dyDescent="0.15">
      <c r="A95" s="1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5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 x14ac:dyDescent="0.15">
      <c r="A96" s="1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5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 x14ac:dyDescent="0.15">
      <c r="A97" s="1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5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 x14ac:dyDescent="0.15">
      <c r="A98" s="1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5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 x14ac:dyDescent="0.15">
      <c r="A99" s="1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5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 x14ac:dyDescent="0.15">
      <c r="A100" s="1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25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 x14ac:dyDescent="0.15">
      <c r="A101" s="1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5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 x14ac:dyDescent="0.15">
      <c r="A102" s="1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25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 x14ac:dyDescent="0.15">
      <c r="A103" s="1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25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 x14ac:dyDescent="0.15">
      <c r="A104" s="1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25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 x14ac:dyDescent="0.15">
      <c r="A105" s="1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5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 x14ac:dyDescent="0.15">
      <c r="A106" s="1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5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 x14ac:dyDescent="0.15">
      <c r="A107" s="1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5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 x14ac:dyDescent="0.15">
      <c r="A108" s="1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5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 x14ac:dyDescent="0.15">
      <c r="A109" s="1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5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 x14ac:dyDescent="0.15">
      <c r="A110" s="1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5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 x14ac:dyDescent="0.15">
      <c r="A111" s="1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5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 x14ac:dyDescent="0.15">
      <c r="A112" s="1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25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 x14ac:dyDescent="0.15">
      <c r="A113" s="1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5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 x14ac:dyDescent="0.15">
      <c r="A114" s="1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25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 x14ac:dyDescent="0.15">
      <c r="A115" s="1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25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 x14ac:dyDescent="0.15">
      <c r="A116" s="1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25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 x14ac:dyDescent="0.15">
      <c r="A117" s="1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5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 x14ac:dyDescent="0.15">
      <c r="A118" s="1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5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 x14ac:dyDescent="0.15">
      <c r="A119" s="1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5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 x14ac:dyDescent="0.15">
      <c r="A120" s="1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5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 x14ac:dyDescent="0.15">
      <c r="A121" s="1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5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 x14ac:dyDescent="0.15">
      <c r="A122" s="1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5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 x14ac:dyDescent="0.15">
      <c r="A123" s="1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5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 x14ac:dyDescent="0.15">
      <c r="A124" s="1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25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 x14ac:dyDescent="0.15">
      <c r="A125" s="1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5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 x14ac:dyDescent="0.15">
      <c r="A126" s="1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5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 x14ac:dyDescent="0.15">
      <c r="A127" s="1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25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 x14ac:dyDescent="0.15">
      <c r="A128" s="1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5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 x14ac:dyDescent="0.15">
      <c r="A129" s="1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25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 x14ac:dyDescent="0.15">
      <c r="A130" s="1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25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 x14ac:dyDescent="0.15">
      <c r="A131" s="1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25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 x14ac:dyDescent="0.15">
      <c r="A132" s="1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25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 x14ac:dyDescent="0.15">
      <c r="A133" s="1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25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 x14ac:dyDescent="0.15">
      <c r="A134" s="1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25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 x14ac:dyDescent="0.15">
      <c r="A135" s="1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25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 x14ac:dyDescent="0.15">
      <c r="A136" s="1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25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 x14ac:dyDescent="0.15">
      <c r="A137" s="1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25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 x14ac:dyDescent="0.15">
      <c r="A138" s="1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25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 x14ac:dyDescent="0.15">
      <c r="A139" s="1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25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 x14ac:dyDescent="0.15">
      <c r="A140" s="1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25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 x14ac:dyDescent="0.15">
      <c r="A141" s="1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25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 x14ac:dyDescent="0.15">
      <c r="A142" s="1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25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 x14ac:dyDescent="0.15">
      <c r="A143" s="1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25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 x14ac:dyDescent="0.15">
      <c r="A144" s="1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25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 x14ac:dyDescent="0.15">
      <c r="A145" s="1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25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 x14ac:dyDescent="0.15">
      <c r="A146" s="1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25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 x14ac:dyDescent="0.15">
      <c r="A147" s="1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25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 x14ac:dyDescent="0.15">
      <c r="A148" s="1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25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 x14ac:dyDescent="0.15">
      <c r="A149" s="1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25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 x14ac:dyDescent="0.15">
      <c r="A150" s="1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25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 x14ac:dyDescent="0.15">
      <c r="A151" s="1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25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 x14ac:dyDescent="0.15">
      <c r="A152" s="1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25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 x14ac:dyDescent="0.15">
      <c r="A153" s="1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25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 x14ac:dyDescent="0.15">
      <c r="A154" s="1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25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 x14ac:dyDescent="0.15">
      <c r="A155" s="1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25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 x14ac:dyDescent="0.15">
      <c r="A156" s="1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25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 x14ac:dyDescent="0.15">
      <c r="A157" s="1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25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 x14ac:dyDescent="0.15">
      <c r="A158" s="1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25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 x14ac:dyDescent="0.15">
      <c r="A159" s="1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25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 x14ac:dyDescent="0.15">
      <c r="A160" s="1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25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 x14ac:dyDescent="0.15">
      <c r="A161" s="1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25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 x14ac:dyDescent="0.15">
      <c r="A162" s="1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25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 x14ac:dyDescent="0.15">
      <c r="A163" s="1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25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 x14ac:dyDescent="0.15">
      <c r="A164" s="1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25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 x14ac:dyDescent="0.15">
      <c r="A165" s="1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25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 x14ac:dyDescent="0.15">
      <c r="A166" s="1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25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 x14ac:dyDescent="0.15">
      <c r="A167" s="1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25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 x14ac:dyDescent="0.15">
      <c r="A168" s="1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25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 x14ac:dyDescent="0.15">
      <c r="A169" s="1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25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 x14ac:dyDescent="0.15">
      <c r="A170" s="1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25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 x14ac:dyDescent="0.15">
      <c r="A171" s="1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25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 x14ac:dyDescent="0.15">
      <c r="A172" s="1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25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 x14ac:dyDescent="0.15">
      <c r="A173" s="1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5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 x14ac:dyDescent="0.15">
      <c r="A174" s="1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25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 x14ac:dyDescent="0.15">
      <c r="A175" s="1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25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 x14ac:dyDescent="0.15">
      <c r="A176" s="1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25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 x14ac:dyDescent="0.15">
      <c r="A177" s="1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25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 x14ac:dyDescent="0.15">
      <c r="A178" s="1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25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 x14ac:dyDescent="0.15">
      <c r="A179" s="1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25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 x14ac:dyDescent="0.15">
      <c r="A180" s="1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25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 x14ac:dyDescent="0.15">
      <c r="A181" s="1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25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 x14ac:dyDescent="0.15">
      <c r="A182" s="1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25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 x14ac:dyDescent="0.15">
      <c r="A183" s="1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25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 x14ac:dyDescent="0.15">
      <c r="A184" s="1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25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 x14ac:dyDescent="0.15">
      <c r="A185" s="1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25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 x14ac:dyDescent="0.15">
      <c r="A186" s="1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25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 x14ac:dyDescent="0.15">
      <c r="A187" s="1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25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 x14ac:dyDescent="0.15">
      <c r="A188" s="1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25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 x14ac:dyDescent="0.15">
      <c r="A189" s="1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25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 x14ac:dyDescent="0.15">
      <c r="A190" s="1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25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 x14ac:dyDescent="0.15">
      <c r="A191" s="1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25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25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25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25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25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25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25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25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25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25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25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25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25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25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25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25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25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25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25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25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25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25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25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25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25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25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25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25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25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25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25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25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25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25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25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25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25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25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25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25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25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25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25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25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25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25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25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25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25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25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25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25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25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25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25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25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25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25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25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25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25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25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25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25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25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25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25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25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25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25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25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25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25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25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25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25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25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25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25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25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25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25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25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25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25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25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25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25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25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25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25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25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25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25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25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25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25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25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25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25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25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25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25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25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25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25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25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25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25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25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25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25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25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25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25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25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25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25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25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25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25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25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25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25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25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25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25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25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25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25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25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25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25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25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25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25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25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25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25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25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25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25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25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25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25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25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25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25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25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25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25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25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25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25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25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25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25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25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25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25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25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25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25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25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25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25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25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25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25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25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25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25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25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25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25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25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25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25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25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25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25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25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25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25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25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25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25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25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25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25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25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25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25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25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25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25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25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25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25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25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 x14ac:dyDescent="0.15">
      <c r="A391" s="1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25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 x14ac:dyDescent="0.15">
      <c r="A392" s="1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25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 x14ac:dyDescent="0.15">
      <c r="A393" s="1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25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 x14ac:dyDescent="0.15">
      <c r="A394" s="1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25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 x14ac:dyDescent="0.15">
      <c r="A395" s="1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25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 x14ac:dyDescent="0.15">
      <c r="A396" s="1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25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 x14ac:dyDescent="0.15">
      <c r="A397" s="1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25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 x14ac:dyDescent="0.15">
      <c r="A398" s="1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25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 x14ac:dyDescent="0.15">
      <c r="A399" s="1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25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 x14ac:dyDescent="0.15">
      <c r="A400" s="1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25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 x14ac:dyDescent="0.15">
      <c r="A401" s="1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25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 x14ac:dyDescent="0.15">
      <c r="A402" s="1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25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 x14ac:dyDescent="0.15">
      <c r="A403" s="1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25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 x14ac:dyDescent="0.15">
      <c r="A404" s="1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25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 x14ac:dyDescent="0.15">
      <c r="A405" s="1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25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 x14ac:dyDescent="0.15">
      <c r="A406" s="1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25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 x14ac:dyDescent="0.15">
      <c r="A407" s="1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25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 x14ac:dyDescent="0.15">
      <c r="A408" s="1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25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 x14ac:dyDescent="0.15">
      <c r="A409" s="1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25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 x14ac:dyDescent="0.15">
      <c r="A410" s="1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25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 x14ac:dyDescent="0.15">
      <c r="A411" s="1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25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 x14ac:dyDescent="0.15">
      <c r="A412" s="1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25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 x14ac:dyDescent="0.15">
      <c r="A413" s="1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25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 x14ac:dyDescent="0.15">
      <c r="A414" s="1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25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 x14ac:dyDescent="0.15">
      <c r="A415" s="1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25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 x14ac:dyDescent="0.15">
      <c r="A416" s="1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25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 x14ac:dyDescent="0.15">
      <c r="A417" s="1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25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 x14ac:dyDescent="0.15">
      <c r="A418" s="1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25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 x14ac:dyDescent="0.15">
      <c r="A419" s="1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25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 x14ac:dyDescent="0.15">
      <c r="A420" s="1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25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 x14ac:dyDescent="0.15">
      <c r="A421" s="1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25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 x14ac:dyDescent="0.15">
      <c r="A422" s="1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25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 x14ac:dyDescent="0.15">
      <c r="A423" s="1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25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 x14ac:dyDescent="0.15">
      <c r="A424" s="1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25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 x14ac:dyDescent="0.15">
      <c r="A425" s="1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25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 x14ac:dyDescent="0.15">
      <c r="A426" s="1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25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 x14ac:dyDescent="0.15">
      <c r="A427" s="1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25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 x14ac:dyDescent="0.15">
      <c r="A428" s="1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25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 x14ac:dyDescent="0.15">
      <c r="A429" s="1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25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 x14ac:dyDescent="0.15">
      <c r="A430" s="1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25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 x14ac:dyDescent="0.15">
      <c r="A431" s="1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25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 x14ac:dyDescent="0.15">
      <c r="A432" s="1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25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 x14ac:dyDescent="0.15">
      <c r="A433" s="1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25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 x14ac:dyDescent="0.15">
      <c r="A434" s="1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25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 x14ac:dyDescent="0.15">
      <c r="A435" s="1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25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 x14ac:dyDescent="0.15">
      <c r="A436" s="1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25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 x14ac:dyDescent="0.15">
      <c r="A437" s="1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25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 x14ac:dyDescent="0.15">
      <c r="A438" s="1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25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 x14ac:dyDescent="0.15">
      <c r="A439" s="1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25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 x14ac:dyDescent="0.15">
      <c r="A440" s="1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25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 x14ac:dyDescent="0.15">
      <c r="A441" s="1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25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 x14ac:dyDescent="0.15">
      <c r="A442" s="1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25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 x14ac:dyDescent="0.15">
      <c r="A443" s="1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25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 x14ac:dyDescent="0.15">
      <c r="A444" s="1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25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 x14ac:dyDescent="0.15">
      <c r="A445" s="1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25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 x14ac:dyDescent="0.15">
      <c r="A446" s="1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25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 x14ac:dyDescent="0.15">
      <c r="A447" s="1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25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 x14ac:dyDescent="0.15">
      <c r="A448" s="1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25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 x14ac:dyDescent="0.15">
      <c r="A449" s="1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25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 x14ac:dyDescent="0.15">
      <c r="A450" s="1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25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 x14ac:dyDescent="0.15">
      <c r="A451" s="1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25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 x14ac:dyDescent="0.15">
      <c r="A452" s="1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25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 x14ac:dyDescent="0.15">
      <c r="A453" s="1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25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 x14ac:dyDescent="0.15">
      <c r="A454" s="1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25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 x14ac:dyDescent="0.15">
      <c r="A455" s="1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25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 x14ac:dyDescent="0.15">
      <c r="A456" s="1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25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 x14ac:dyDescent="0.15">
      <c r="A457" s="1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25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 x14ac:dyDescent="0.15">
      <c r="A458" s="1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25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 x14ac:dyDescent="0.15">
      <c r="A459" s="1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25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 x14ac:dyDescent="0.15">
      <c r="A460" s="1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25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 x14ac:dyDescent="0.15">
      <c r="A461" s="1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25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 x14ac:dyDescent="0.15">
      <c r="A462" s="1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25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 x14ac:dyDescent="0.15">
      <c r="A463" s="1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25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 x14ac:dyDescent="0.15">
      <c r="A464" s="1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25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 x14ac:dyDescent="0.15">
      <c r="A465" s="1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25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 x14ac:dyDescent="0.15">
      <c r="A466" s="1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25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 x14ac:dyDescent="0.15">
      <c r="A467" s="1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25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 x14ac:dyDescent="0.15">
      <c r="A468" s="1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25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 x14ac:dyDescent="0.15">
      <c r="A469" s="1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25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 x14ac:dyDescent="0.15">
      <c r="A470" s="1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25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 x14ac:dyDescent="0.15">
      <c r="A471" s="1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25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 x14ac:dyDescent="0.15">
      <c r="A472" s="1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25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 x14ac:dyDescent="0.15">
      <c r="A473" s="1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25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 x14ac:dyDescent="0.15">
      <c r="A474" s="1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25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 x14ac:dyDescent="0.15">
      <c r="A475" s="1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25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 x14ac:dyDescent="0.15">
      <c r="A476" s="1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25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 x14ac:dyDescent="0.15">
      <c r="A477" s="1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25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 x14ac:dyDescent="0.15">
      <c r="A478" s="1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25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 x14ac:dyDescent="0.15">
      <c r="A479" s="1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25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 x14ac:dyDescent="0.15">
      <c r="A480" s="1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25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 x14ac:dyDescent="0.15">
      <c r="A481" s="1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25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 x14ac:dyDescent="0.15">
      <c r="A482" s="1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25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 x14ac:dyDescent="0.15">
      <c r="A483" s="1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25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 x14ac:dyDescent="0.15">
      <c r="A484" s="1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25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 x14ac:dyDescent="0.15">
      <c r="A485" s="1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25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 x14ac:dyDescent="0.15">
      <c r="A486" s="1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25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 x14ac:dyDescent="0.15">
      <c r="A487" s="1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25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 x14ac:dyDescent="0.15">
      <c r="A488" s="1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25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 x14ac:dyDescent="0.15">
      <c r="A489" s="1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25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 x14ac:dyDescent="0.15">
      <c r="A490" s="1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25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 x14ac:dyDescent="0.15">
      <c r="A491" s="1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25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 x14ac:dyDescent="0.15">
      <c r="A492" s="1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25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 x14ac:dyDescent="0.15">
      <c r="A493" s="1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25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 x14ac:dyDescent="0.15">
      <c r="A494" s="1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25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 x14ac:dyDescent="0.15">
      <c r="A495" s="1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25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 x14ac:dyDescent="0.15">
      <c r="A496" s="1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25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 x14ac:dyDescent="0.15">
      <c r="A497" s="1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25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 x14ac:dyDescent="0.15">
      <c r="A498" s="1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25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 x14ac:dyDescent="0.15">
      <c r="A499" s="1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25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 x14ac:dyDescent="0.15">
      <c r="A500" s="1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25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 x14ac:dyDescent="0.15">
      <c r="A501" s="1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25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 x14ac:dyDescent="0.15">
      <c r="A502" s="1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25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 x14ac:dyDescent="0.15">
      <c r="A503" s="1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25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 x14ac:dyDescent="0.15">
      <c r="A504" s="1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25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 x14ac:dyDescent="0.15">
      <c r="A505" s="1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25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 x14ac:dyDescent="0.15">
      <c r="A506" s="1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25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 x14ac:dyDescent="0.15">
      <c r="A507" s="1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25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 x14ac:dyDescent="0.15">
      <c r="A508" s="1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25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 x14ac:dyDescent="0.15">
      <c r="A509" s="1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25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 x14ac:dyDescent="0.15">
      <c r="A510" s="1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25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 x14ac:dyDescent="0.15">
      <c r="A511" s="1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25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 x14ac:dyDescent="0.15">
      <c r="A512" s="1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25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 x14ac:dyDescent="0.15">
      <c r="A513" s="1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25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 x14ac:dyDescent="0.15">
      <c r="A514" s="1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25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 x14ac:dyDescent="0.15">
      <c r="A515" s="1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25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 x14ac:dyDescent="0.15">
      <c r="A516" s="1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25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 x14ac:dyDescent="0.15">
      <c r="A517" s="1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25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 x14ac:dyDescent="0.15">
      <c r="A518" s="1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25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 x14ac:dyDescent="0.15">
      <c r="A519" s="1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25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 x14ac:dyDescent="0.15">
      <c r="A520" s="1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25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 x14ac:dyDescent="0.15">
      <c r="A521" s="1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25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 x14ac:dyDescent="0.15">
      <c r="A522" s="1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25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 x14ac:dyDescent="0.15">
      <c r="A523" s="1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25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 x14ac:dyDescent="0.15">
      <c r="A524" s="1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25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 x14ac:dyDescent="0.15">
      <c r="A525" s="1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25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 x14ac:dyDescent="0.15">
      <c r="A526" s="1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25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 x14ac:dyDescent="0.15">
      <c r="A527" s="1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25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 x14ac:dyDescent="0.15">
      <c r="A528" s="1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25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 x14ac:dyDescent="0.15">
      <c r="A529" s="1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25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 x14ac:dyDescent="0.15">
      <c r="A530" s="1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25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 x14ac:dyDescent="0.15">
      <c r="A531" s="1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25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 x14ac:dyDescent="0.15">
      <c r="A532" s="1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25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 x14ac:dyDescent="0.15">
      <c r="A533" s="1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25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 x14ac:dyDescent="0.15">
      <c r="A534" s="1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25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 x14ac:dyDescent="0.15">
      <c r="A535" s="1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25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 x14ac:dyDescent="0.15">
      <c r="A536" s="1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25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 x14ac:dyDescent="0.15">
      <c r="A537" s="1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25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 x14ac:dyDescent="0.15">
      <c r="A538" s="1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25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 x14ac:dyDescent="0.15">
      <c r="A539" s="1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25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 x14ac:dyDescent="0.15">
      <c r="A540" s="1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25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 x14ac:dyDescent="0.15">
      <c r="A541" s="1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25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 x14ac:dyDescent="0.15">
      <c r="A542" s="1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25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 x14ac:dyDescent="0.15">
      <c r="A543" s="1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25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 x14ac:dyDescent="0.15">
      <c r="A544" s="1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25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 x14ac:dyDescent="0.15">
      <c r="A545" s="1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25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 x14ac:dyDescent="0.15">
      <c r="A546" s="1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25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 x14ac:dyDescent="0.15">
      <c r="A547" s="1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25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 x14ac:dyDescent="0.15">
      <c r="A548" s="1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25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 x14ac:dyDescent="0.15">
      <c r="A549" s="1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25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 x14ac:dyDescent="0.15">
      <c r="A550" s="1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25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 x14ac:dyDescent="0.15">
      <c r="A551" s="1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25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 x14ac:dyDescent="0.15">
      <c r="A552" s="1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25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 x14ac:dyDescent="0.15">
      <c r="A553" s="1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25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 x14ac:dyDescent="0.15">
      <c r="A554" s="1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25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 x14ac:dyDescent="0.15">
      <c r="A555" s="1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25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 x14ac:dyDescent="0.15">
      <c r="A556" s="1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25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 x14ac:dyDescent="0.15">
      <c r="A557" s="1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25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 x14ac:dyDescent="0.15">
      <c r="A558" s="1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25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 x14ac:dyDescent="0.15">
      <c r="A559" s="1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25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 x14ac:dyDescent="0.15">
      <c r="A560" s="1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25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 x14ac:dyDescent="0.15">
      <c r="A561" s="1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25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 x14ac:dyDescent="0.15">
      <c r="A562" s="1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25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 x14ac:dyDescent="0.15">
      <c r="A563" s="1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25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 x14ac:dyDescent="0.15">
      <c r="A564" s="1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25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 x14ac:dyDescent="0.15">
      <c r="A565" s="1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25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 x14ac:dyDescent="0.15">
      <c r="A566" s="1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25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 x14ac:dyDescent="0.15">
      <c r="A567" s="1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25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 x14ac:dyDescent="0.15">
      <c r="A568" s="1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25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 x14ac:dyDescent="0.15">
      <c r="A569" s="1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25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 x14ac:dyDescent="0.15">
      <c r="A570" s="1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25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 x14ac:dyDescent="0.15">
      <c r="A571" s="1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25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 x14ac:dyDescent="0.15">
      <c r="A572" s="1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25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 x14ac:dyDescent="0.15">
      <c r="A573" s="1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25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 x14ac:dyDescent="0.15">
      <c r="A574" s="1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25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 x14ac:dyDescent="0.15">
      <c r="A575" s="1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25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 x14ac:dyDescent="0.15">
      <c r="A576" s="1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25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 x14ac:dyDescent="0.15">
      <c r="A577" s="1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25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 x14ac:dyDescent="0.15">
      <c r="A578" s="1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25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 x14ac:dyDescent="0.15">
      <c r="A579" s="1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25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 x14ac:dyDescent="0.15">
      <c r="A580" s="1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25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 x14ac:dyDescent="0.15">
      <c r="A581" s="1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25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 x14ac:dyDescent="0.15">
      <c r="A582" s="1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25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 x14ac:dyDescent="0.15">
      <c r="A583" s="1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25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 x14ac:dyDescent="0.15">
      <c r="A584" s="1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25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 x14ac:dyDescent="0.15">
      <c r="A585" s="1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25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 x14ac:dyDescent="0.15">
      <c r="A586" s="1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25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 x14ac:dyDescent="0.15">
      <c r="A587" s="1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25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 x14ac:dyDescent="0.15">
      <c r="A588" s="1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25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 x14ac:dyDescent="0.15">
      <c r="A589" s="1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25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 x14ac:dyDescent="0.15">
      <c r="A590" s="1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25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 x14ac:dyDescent="0.15">
      <c r="A591" s="1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25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 x14ac:dyDescent="0.15">
      <c r="A592" s="1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25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 x14ac:dyDescent="0.15">
      <c r="A593" s="1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25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 x14ac:dyDescent="0.15">
      <c r="A594" s="1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25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 x14ac:dyDescent="0.15">
      <c r="A595" s="1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25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 x14ac:dyDescent="0.15">
      <c r="A596" s="1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25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 x14ac:dyDescent="0.15">
      <c r="A597" s="1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25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 x14ac:dyDescent="0.15">
      <c r="A598" s="1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25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 x14ac:dyDescent="0.15">
      <c r="A599" s="1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25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 x14ac:dyDescent="0.15">
      <c r="A600" s="1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25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 x14ac:dyDescent="0.15">
      <c r="A601" s="1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25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 x14ac:dyDescent="0.15">
      <c r="A602" s="1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25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 x14ac:dyDescent="0.15">
      <c r="A603" s="1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25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 x14ac:dyDescent="0.15">
      <c r="A604" s="1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25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 x14ac:dyDescent="0.15">
      <c r="A605" s="1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25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 x14ac:dyDescent="0.15">
      <c r="A606" s="1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25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 x14ac:dyDescent="0.15">
      <c r="A607" s="1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25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 x14ac:dyDescent="0.15">
      <c r="A608" s="1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25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 x14ac:dyDescent="0.15">
      <c r="A609" s="1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25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 x14ac:dyDescent="0.15">
      <c r="A610" s="1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25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 x14ac:dyDescent="0.15">
      <c r="A611" s="1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25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 x14ac:dyDescent="0.15">
      <c r="A612" s="1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25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 x14ac:dyDescent="0.15">
      <c r="A613" s="1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25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 x14ac:dyDescent="0.15">
      <c r="A614" s="1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25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 x14ac:dyDescent="0.15">
      <c r="A615" s="1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25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 x14ac:dyDescent="0.15">
      <c r="A616" s="1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25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 x14ac:dyDescent="0.15">
      <c r="A617" s="1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25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 x14ac:dyDescent="0.15">
      <c r="A618" s="1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25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 x14ac:dyDescent="0.15">
      <c r="A619" s="1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25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 x14ac:dyDescent="0.15">
      <c r="A620" s="1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25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 x14ac:dyDescent="0.15">
      <c r="A621" s="1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25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 x14ac:dyDescent="0.15">
      <c r="A622" s="1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25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 x14ac:dyDescent="0.15">
      <c r="A623" s="1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25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 x14ac:dyDescent="0.15">
      <c r="A624" s="1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25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 x14ac:dyDescent="0.15">
      <c r="A625" s="1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25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 x14ac:dyDescent="0.15">
      <c r="A626" s="1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25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 x14ac:dyDescent="0.15">
      <c r="A627" s="1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25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 x14ac:dyDescent="0.15">
      <c r="A628" s="1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25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 x14ac:dyDescent="0.15">
      <c r="A629" s="1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25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 x14ac:dyDescent="0.15">
      <c r="A630" s="1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25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 x14ac:dyDescent="0.15">
      <c r="A631" s="1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25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 x14ac:dyDescent="0.15">
      <c r="A632" s="1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25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 x14ac:dyDescent="0.15">
      <c r="A633" s="1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25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 x14ac:dyDescent="0.15">
      <c r="A634" s="1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25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 x14ac:dyDescent="0.15">
      <c r="A635" s="1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25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 x14ac:dyDescent="0.15">
      <c r="A636" s="1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25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 x14ac:dyDescent="0.15">
      <c r="A637" s="1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25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 x14ac:dyDescent="0.15">
      <c r="A638" s="1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25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 x14ac:dyDescent="0.15">
      <c r="A639" s="1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25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 x14ac:dyDescent="0.15">
      <c r="A640" s="1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25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 x14ac:dyDescent="0.15">
      <c r="A641" s="1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25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 x14ac:dyDescent="0.15">
      <c r="A642" s="1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25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 x14ac:dyDescent="0.15">
      <c r="A643" s="1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25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 x14ac:dyDescent="0.15">
      <c r="A644" s="1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25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 x14ac:dyDescent="0.15">
      <c r="A645" s="1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25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 x14ac:dyDescent="0.15">
      <c r="A646" s="1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25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 x14ac:dyDescent="0.15">
      <c r="A647" s="1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25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 x14ac:dyDescent="0.15">
      <c r="A648" s="1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25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 x14ac:dyDescent="0.15">
      <c r="A649" s="1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25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 x14ac:dyDescent="0.15">
      <c r="A650" s="1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25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 x14ac:dyDescent="0.15">
      <c r="A651" s="1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25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 x14ac:dyDescent="0.15">
      <c r="A652" s="1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25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 x14ac:dyDescent="0.15">
      <c r="A653" s="1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25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 x14ac:dyDescent="0.15">
      <c r="A654" s="1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25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 x14ac:dyDescent="0.15">
      <c r="A655" s="1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25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 x14ac:dyDescent="0.15">
      <c r="A656" s="1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25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 x14ac:dyDescent="0.15">
      <c r="A657" s="1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25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 x14ac:dyDescent="0.15">
      <c r="A658" s="1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25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 x14ac:dyDescent="0.15">
      <c r="A659" s="1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25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 x14ac:dyDescent="0.15">
      <c r="A660" s="1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25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 x14ac:dyDescent="0.15">
      <c r="A661" s="1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25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 x14ac:dyDescent="0.15">
      <c r="A662" s="1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25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 x14ac:dyDescent="0.15">
      <c r="A663" s="1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25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 x14ac:dyDescent="0.15">
      <c r="A664" s="1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25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 x14ac:dyDescent="0.15">
      <c r="A665" s="1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25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 x14ac:dyDescent="0.15">
      <c r="A666" s="1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25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 x14ac:dyDescent="0.15">
      <c r="A667" s="1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25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 x14ac:dyDescent="0.15">
      <c r="A668" s="1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25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 x14ac:dyDescent="0.15">
      <c r="A669" s="1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25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 x14ac:dyDescent="0.15">
      <c r="A670" s="1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25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 x14ac:dyDescent="0.15">
      <c r="A671" s="1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25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 x14ac:dyDescent="0.15">
      <c r="A672" s="1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25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 x14ac:dyDescent="0.15">
      <c r="A673" s="1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25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 x14ac:dyDescent="0.15">
      <c r="A674" s="1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25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 x14ac:dyDescent="0.15">
      <c r="A675" s="1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25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 x14ac:dyDescent="0.15">
      <c r="A676" s="1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25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 x14ac:dyDescent="0.15">
      <c r="A677" s="1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25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 x14ac:dyDescent="0.15">
      <c r="A678" s="1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25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 x14ac:dyDescent="0.15">
      <c r="A679" s="1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25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 x14ac:dyDescent="0.15">
      <c r="A680" s="1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25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 x14ac:dyDescent="0.15">
      <c r="A681" s="1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25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 x14ac:dyDescent="0.15">
      <c r="A682" s="1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25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 x14ac:dyDescent="0.15">
      <c r="A683" s="1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25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 x14ac:dyDescent="0.15">
      <c r="A684" s="1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25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 x14ac:dyDescent="0.15">
      <c r="A685" s="1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25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 x14ac:dyDescent="0.15">
      <c r="A686" s="1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25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 x14ac:dyDescent="0.15">
      <c r="A687" s="1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25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 x14ac:dyDescent="0.15">
      <c r="A688" s="1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25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 x14ac:dyDescent="0.15">
      <c r="A689" s="1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25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 x14ac:dyDescent="0.15">
      <c r="A690" s="1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25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 x14ac:dyDescent="0.15">
      <c r="A691" s="1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25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 x14ac:dyDescent="0.15">
      <c r="A692" s="1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25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 x14ac:dyDescent="0.15">
      <c r="A693" s="1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25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 x14ac:dyDescent="0.15">
      <c r="A694" s="1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25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 x14ac:dyDescent="0.15">
      <c r="A695" s="1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25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 x14ac:dyDescent="0.15">
      <c r="A696" s="1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25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 x14ac:dyDescent="0.15">
      <c r="A697" s="1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25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 x14ac:dyDescent="0.15">
      <c r="A698" s="1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25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 x14ac:dyDescent="0.15">
      <c r="A699" s="1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25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 x14ac:dyDescent="0.15">
      <c r="A700" s="1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25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 x14ac:dyDescent="0.15">
      <c r="A701" s="1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25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 x14ac:dyDescent="0.15">
      <c r="A702" s="1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25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 x14ac:dyDescent="0.15">
      <c r="A703" s="1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25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 x14ac:dyDescent="0.15">
      <c r="A704" s="1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25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 x14ac:dyDescent="0.15">
      <c r="A705" s="1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25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 x14ac:dyDescent="0.15">
      <c r="A706" s="1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25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 x14ac:dyDescent="0.15">
      <c r="A707" s="1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25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 x14ac:dyDescent="0.15">
      <c r="A708" s="1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25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 x14ac:dyDescent="0.15">
      <c r="A709" s="1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25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 x14ac:dyDescent="0.15">
      <c r="A710" s="1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25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 x14ac:dyDescent="0.15">
      <c r="A711" s="1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25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 x14ac:dyDescent="0.15">
      <c r="A712" s="1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25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 x14ac:dyDescent="0.15">
      <c r="A713" s="1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25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 x14ac:dyDescent="0.15">
      <c r="A714" s="1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25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 x14ac:dyDescent="0.15">
      <c r="A715" s="1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25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 x14ac:dyDescent="0.15">
      <c r="A716" s="1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25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 x14ac:dyDescent="0.15">
      <c r="A717" s="1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25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 x14ac:dyDescent="0.15">
      <c r="A718" s="1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25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 x14ac:dyDescent="0.15">
      <c r="A719" s="1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25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 x14ac:dyDescent="0.15">
      <c r="A720" s="1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25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 x14ac:dyDescent="0.15">
      <c r="A721" s="1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25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 x14ac:dyDescent="0.15">
      <c r="A722" s="1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25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 x14ac:dyDescent="0.15">
      <c r="A723" s="1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25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 x14ac:dyDescent="0.15">
      <c r="A724" s="1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25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 x14ac:dyDescent="0.15">
      <c r="A725" s="1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25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 x14ac:dyDescent="0.15">
      <c r="A726" s="1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25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 x14ac:dyDescent="0.15">
      <c r="A727" s="1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25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 x14ac:dyDescent="0.15">
      <c r="A728" s="1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25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 x14ac:dyDescent="0.15">
      <c r="A729" s="1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25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 x14ac:dyDescent="0.15">
      <c r="A730" s="1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25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 x14ac:dyDescent="0.15">
      <c r="A731" s="1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25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 x14ac:dyDescent="0.15">
      <c r="A732" s="1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25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 x14ac:dyDescent="0.15">
      <c r="A733" s="1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25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 x14ac:dyDescent="0.15">
      <c r="A734" s="1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25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 x14ac:dyDescent="0.15">
      <c r="A735" s="1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25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 x14ac:dyDescent="0.15">
      <c r="A736" s="1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25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 x14ac:dyDescent="0.15">
      <c r="A737" s="1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25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 x14ac:dyDescent="0.15">
      <c r="A738" s="1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25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 x14ac:dyDescent="0.15">
      <c r="A739" s="1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25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 x14ac:dyDescent="0.15">
      <c r="A740" s="1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25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 x14ac:dyDescent="0.15">
      <c r="A741" s="1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25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 x14ac:dyDescent="0.15">
      <c r="A742" s="1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25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 x14ac:dyDescent="0.15">
      <c r="A743" s="1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25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 x14ac:dyDescent="0.15">
      <c r="A744" s="1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25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 x14ac:dyDescent="0.15">
      <c r="A745" s="1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25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 x14ac:dyDescent="0.15">
      <c r="A746" s="1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25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 x14ac:dyDescent="0.15">
      <c r="A747" s="1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25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 x14ac:dyDescent="0.15">
      <c r="A748" s="1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25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 x14ac:dyDescent="0.15">
      <c r="A749" s="1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25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 x14ac:dyDescent="0.15">
      <c r="A750" s="1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25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 x14ac:dyDescent="0.15">
      <c r="A751" s="1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25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 x14ac:dyDescent="0.15">
      <c r="A752" s="1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25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 x14ac:dyDescent="0.15">
      <c r="A753" s="1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25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 x14ac:dyDescent="0.15">
      <c r="A754" s="1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25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 x14ac:dyDescent="0.15">
      <c r="A755" s="1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25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 x14ac:dyDescent="0.15">
      <c r="A756" s="1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25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 x14ac:dyDescent="0.15">
      <c r="A757" s="1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25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 x14ac:dyDescent="0.15">
      <c r="A758" s="1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25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 x14ac:dyDescent="0.15">
      <c r="A759" s="1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25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 x14ac:dyDescent="0.15">
      <c r="A760" s="1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25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 x14ac:dyDescent="0.15">
      <c r="A761" s="1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25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 x14ac:dyDescent="0.15">
      <c r="A762" s="1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25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 x14ac:dyDescent="0.15">
      <c r="A763" s="1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25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 x14ac:dyDescent="0.15">
      <c r="A764" s="1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25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 x14ac:dyDescent="0.15">
      <c r="A765" s="1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25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 x14ac:dyDescent="0.15">
      <c r="A766" s="1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25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 x14ac:dyDescent="0.15">
      <c r="A767" s="1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25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 x14ac:dyDescent="0.15">
      <c r="A768" s="1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25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 x14ac:dyDescent="0.15">
      <c r="A769" s="1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25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 x14ac:dyDescent="0.15">
      <c r="A770" s="1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25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 x14ac:dyDescent="0.15">
      <c r="A771" s="1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25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 x14ac:dyDescent="0.15">
      <c r="A772" s="1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25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 x14ac:dyDescent="0.15">
      <c r="A773" s="1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25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 x14ac:dyDescent="0.15">
      <c r="A774" s="1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25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 x14ac:dyDescent="0.15">
      <c r="A775" s="1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25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 x14ac:dyDescent="0.15">
      <c r="A776" s="1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25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 x14ac:dyDescent="0.15">
      <c r="A777" s="1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25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 x14ac:dyDescent="0.15">
      <c r="A778" s="1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25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 x14ac:dyDescent="0.15">
      <c r="A779" s="1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25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 x14ac:dyDescent="0.15">
      <c r="A780" s="1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25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 x14ac:dyDescent="0.15">
      <c r="A781" s="1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25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 x14ac:dyDescent="0.15">
      <c r="A782" s="1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25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 x14ac:dyDescent="0.15">
      <c r="A783" s="1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25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 x14ac:dyDescent="0.15">
      <c r="A784" s="1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25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 x14ac:dyDescent="0.15">
      <c r="A785" s="1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25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 x14ac:dyDescent="0.15">
      <c r="A786" s="1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25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 x14ac:dyDescent="0.15">
      <c r="A787" s="1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25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 x14ac:dyDescent="0.15">
      <c r="A788" s="1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25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 x14ac:dyDescent="0.15">
      <c r="A789" s="1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25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 x14ac:dyDescent="0.15">
      <c r="A790" s="1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25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 x14ac:dyDescent="0.15">
      <c r="A791" s="1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25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 x14ac:dyDescent="0.15">
      <c r="A792" s="1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25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 x14ac:dyDescent="0.15">
      <c r="A793" s="1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25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 x14ac:dyDescent="0.15">
      <c r="A794" s="1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25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 x14ac:dyDescent="0.15">
      <c r="A795" s="1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25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 x14ac:dyDescent="0.15">
      <c r="A796" s="1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25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 x14ac:dyDescent="0.15">
      <c r="A797" s="1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25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 x14ac:dyDescent="0.15">
      <c r="A798" s="1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25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 x14ac:dyDescent="0.15">
      <c r="A799" s="1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25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 x14ac:dyDescent="0.15">
      <c r="A800" s="1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25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 x14ac:dyDescent="0.15">
      <c r="A801" s="1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25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 x14ac:dyDescent="0.15">
      <c r="A802" s="1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25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 x14ac:dyDescent="0.15">
      <c r="A803" s="1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25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 x14ac:dyDescent="0.15">
      <c r="A804" s="1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25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 x14ac:dyDescent="0.15">
      <c r="A805" s="1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25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 x14ac:dyDescent="0.15">
      <c r="A806" s="1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25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 x14ac:dyDescent="0.15">
      <c r="A807" s="1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25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 x14ac:dyDescent="0.15">
      <c r="A808" s="1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25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 x14ac:dyDescent="0.15">
      <c r="A809" s="1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25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 x14ac:dyDescent="0.15">
      <c r="A810" s="1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25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 x14ac:dyDescent="0.15">
      <c r="A811" s="1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25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 x14ac:dyDescent="0.15">
      <c r="A812" s="1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25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 x14ac:dyDescent="0.15">
      <c r="A813" s="1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25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 x14ac:dyDescent="0.15">
      <c r="A814" s="1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25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 x14ac:dyDescent="0.15">
      <c r="A815" s="1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25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 x14ac:dyDescent="0.15">
      <c r="A816" s="1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25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 x14ac:dyDescent="0.15">
      <c r="A817" s="1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25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 x14ac:dyDescent="0.15">
      <c r="A818" s="1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25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 x14ac:dyDescent="0.15">
      <c r="A819" s="1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25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 x14ac:dyDescent="0.15">
      <c r="A820" s="1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25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 x14ac:dyDescent="0.15">
      <c r="A821" s="1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25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 x14ac:dyDescent="0.15">
      <c r="A822" s="1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25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 x14ac:dyDescent="0.15">
      <c r="A823" s="1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25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 x14ac:dyDescent="0.15">
      <c r="A824" s="1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25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 x14ac:dyDescent="0.15">
      <c r="A825" s="1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25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 x14ac:dyDescent="0.15">
      <c r="A826" s="1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25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 x14ac:dyDescent="0.15">
      <c r="A827" s="1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25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 x14ac:dyDescent="0.15">
      <c r="A828" s="1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25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 x14ac:dyDescent="0.15">
      <c r="A829" s="1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25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 x14ac:dyDescent="0.15">
      <c r="A830" s="1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25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 x14ac:dyDescent="0.15">
      <c r="A831" s="1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25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 x14ac:dyDescent="0.15">
      <c r="A832" s="1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25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 x14ac:dyDescent="0.15">
      <c r="A833" s="1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25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 x14ac:dyDescent="0.15">
      <c r="A834" s="1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25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 x14ac:dyDescent="0.15">
      <c r="A835" s="1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25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 x14ac:dyDescent="0.15">
      <c r="A836" s="1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25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 x14ac:dyDescent="0.15">
      <c r="A837" s="1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25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 x14ac:dyDescent="0.15">
      <c r="A838" s="1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25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 x14ac:dyDescent="0.15">
      <c r="A839" s="1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25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 x14ac:dyDescent="0.15">
      <c r="A840" s="1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25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 x14ac:dyDescent="0.15">
      <c r="A841" s="1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25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 x14ac:dyDescent="0.15">
      <c r="A842" s="1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25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 x14ac:dyDescent="0.15">
      <c r="A843" s="1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25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 x14ac:dyDescent="0.15">
      <c r="A844" s="1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25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 x14ac:dyDescent="0.15">
      <c r="A845" s="1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25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 x14ac:dyDescent="0.15">
      <c r="A846" s="1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25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 x14ac:dyDescent="0.15">
      <c r="A847" s="1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25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 x14ac:dyDescent="0.15">
      <c r="A848" s="1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25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 x14ac:dyDescent="0.15">
      <c r="A849" s="1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25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 x14ac:dyDescent="0.15">
      <c r="A850" s="1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25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 x14ac:dyDescent="0.15">
      <c r="A851" s="1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25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 x14ac:dyDescent="0.15">
      <c r="A852" s="1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25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 x14ac:dyDescent="0.15">
      <c r="A853" s="1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25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 x14ac:dyDescent="0.15">
      <c r="A854" s="1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25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 x14ac:dyDescent="0.15">
      <c r="A855" s="1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25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 x14ac:dyDescent="0.15">
      <c r="A856" s="1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25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 x14ac:dyDescent="0.15">
      <c r="A857" s="1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25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 x14ac:dyDescent="0.15">
      <c r="A858" s="1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25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 x14ac:dyDescent="0.15">
      <c r="A859" s="1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25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 x14ac:dyDescent="0.15">
      <c r="A860" s="1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25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 x14ac:dyDescent="0.15">
      <c r="A861" s="1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25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 x14ac:dyDescent="0.15">
      <c r="A862" s="1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25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 x14ac:dyDescent="0.15">
      <c r="A863" s="1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25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 x14ac:dyDescent="0.15">
      <c r="A864" s="1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25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 x14ac:dyDescent="0.15">
      <c r="A865" s="1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25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 x14ac:dyDescent="0.15">
      <c r="A866" s="1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25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 x14ac:dyDescent="0.15">
      <c r="A867" s="1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25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 x14ac:dyDescent="0.15">
      <c r="A868" s="1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25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 x14ac:dyDescent="0.15">
      <c r="A869" s="1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25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 x14ac:dyDescent="0.15">
      <c r="A870" s="1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25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 x14ac:dyDescent="0.15">
      <c r="A871" s="1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25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 x14ac:dyDescent="0.15">
      <c r="A872" s="1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25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 x14ac:dyDescent="0.15">
      <c r="A873" s="1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25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 x14ac:dyDescent="0.15">
      <c r="A874" s="1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25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 x14ac:dyDescent="0.15">
      <c r="A875" s="1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25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 x14ac:dyDescent="0.15">
      <c r="A876" s="1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25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 x14ac:dyDescent="0.15">
      <c r="A877" s="1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25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 x14ac:dyDescent="0.15">
      <c r="A878" s="1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25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 x14ac:dyDescent="0.15">
      <c r="A879" s="1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25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 x14ac:dyDescent="0.15">
      <c r="A880" s="1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25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 x14ac:dyDescent="0.15">
      <c r="A881" s="1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25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 x14ac:dyDescent="0.15">
      <c r="A882" s="1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25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 x14ac:dyDescent="0.15">
      <c r="A883" s="1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25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 x14ac:dyDescent="0.15">
      <c r="A884" s="1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25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 x14ac:dyDescent="0.15">
      <c r="A885" s="1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25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 x14ac:dyDescent="0.15">
      <c r="A886" s="1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25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 x14ac:dyDescent="0.15">
      <c r="A887" s="1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25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 x14ac:dyDescent="0.15">
      <c r="A888" s="1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25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 x14ac:dyDescent="0.15">
      <c r="A889" s="1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25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 x14ac:dyDescent="0.15">
      <c r="A890" s="1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25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 x14ac:dyDescent="0.15">
      <c r="A891" s="1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25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 x14ac:dyDescent="0.15">
      <c r="A892" s="1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25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 x14ac:dyDescent="0.15">
      <c r="A893" s="1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25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 x14ac:dyDescent="0.15">
      <c r="A894" s="1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25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 x14ac:dyDescent="0.15">
      <c r="A895" s="1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25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 x14ac:dyDescent="0.15">
      <c r="A896" s="1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25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 x14ac:dyDescent="0.15">
      <c r="A897" s="1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25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 x14ac:dyDescent="0.15">
      <c r="A898" s="1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25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 x14ac:dyDescent="0.15">
      <c r="A899" s="1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25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 x14ac:dyDescent="0.15">
      <c r="A900" s="1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25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 x14ac:dyDescent="0.15">
      <c r="A901" s="1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25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 x14ac:dyDescent="0.15">
      <c r="A902" s="1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25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 x14ac:dyDescent="0.15">
      <c r="A903" s="1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25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 x14ac:dyDescent="0.15">
      <c r="A904" s="1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25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 x14ac:dyDescent="0.15">
      <c r="A905" s="1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25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 x14ac:dyDescent="0.15">
      <c r="A906" s="1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25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 x14ac:dyDescent="0.15">
      <c r="A907" s="1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25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 x14ac:dyDescent="0.15">
      <c r="A908" s="1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25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 x14ac:dyDescent="0.15">
      <c r="A909" s="1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25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 x14ac:dyDescent="0.15">
      <c r="A910" s="1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25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 x14ac:dyDescent="0.15">
      <c r="A911" s="1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25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 x14ac:dyDescent="0.15">
      <c r="A912" s="1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25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 x14ac:dyDescent="0.15">
      <c r="A913" s="1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25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 x14ac:dyDescent="0.15">
      <c r="A914" s="1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25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 x14ac:dyDescent="0.15">
      <c r="A915" s="1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25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 x14ac:dyDescent="0.15">
      <c r="A916" s="1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25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 x14ac:dyDescent="0.15">
      <c r="A917" s="1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25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 x14ac:dyDescent="0.15">
      <c r="A918" s="1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25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 x14ac:dyDescent="0.15">
      <c r="A919" s="1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25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 x14ac:dyDescent="0.15">
      <c r="A920" s="1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25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 x14ac:dyDescent="0.15">
      <c r="A921" s="1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25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 x14ac:dyDescent="0.15">
      <c r="A922" s="1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25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 x14ac:dyDescent="0.15">
      <c r="A923" s="1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25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 x14ac:dyDescent="0.15">
      <c r="A924" s="1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25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 x14ac:dyDescent="0.15">
      <c r="A925" s="1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25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 x14ac:dyDescent="0.15">
      <c r="A926" s="1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25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 x14ac:dyDescent="0.15">
      <c r="A927" s="1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25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 x14ac:dyDescent="0.15">
      <c r="A928" s="1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25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 x14ac:dyDescent="0.15">
      <c r="A929" s="1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25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 x14ac:dyDescent="0.15">
      <c r="A930" s="1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25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 x14ac:dyDescent="0.15">
      <c r="A931" s="1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25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 x14ac:dyDescent="0.15">
      <c r="A932" s="1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25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 x14ac:dyDescent="0.15">
      <c r="A933" s="1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25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 x14ac:dyDescent="0.15">
      <c r="A934" s="1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25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 x14ac:dyDescent="0.15">
      <c r="A935" s="1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25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 x14ac:dyDescent="0.15">
      <c r="A936" s="1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25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 x14ac:dyDescent="0.15">
      <c r="A937" s="1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25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 x14ac:dyDescent="0.15">
      <c r="A938" s="1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25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 x14ac:dyDescent="0.15">
      <c r="A939" s="1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25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 x14ac:dyDescent="0.15">
      <c r="A940" s="1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25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 x14ac:dyDescent="0.15">
      <c r="A941" s="1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25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 x14ac:dyDescent="0.15">
      <c r="A942" s="1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25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 x14ac:dyDescent="0.15">
      <c r="A943" s="1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25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 x14ac:dyDescent="0.15">
      <c r="A944" s="1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25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 x14ac:dyDescent="0.15">
      <c r="A945" s="1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25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 x14ac:dyDescent="0.15">
      <c r="A946" s="1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25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 x14ac:dyDescent="0.15">
      <c r="A947" s="1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25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 x14ac:dyDescent="0.15">
      <c r="A948" s="1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25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 x14ac:dyDescent="0.15">
      <c r="A949" s="1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25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 x14ac:dyDescent="0.15">
      <c r="A950" s="1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25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 x14ac:dyDescent="0.15">
      <c r="A951" s="1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25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 x14ac:dyDescent="0.15">
      <c r="A952" s="1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25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 x14ac:dyDescent="0.15">
      <c r="A953" s="1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25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 x14ac:dyDescent="0.15">
      <c r="A954" s="1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25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 x14ac:dyDescent="0.15">
      <c r="A955" s="1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25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 x14ac:dyDescent="0.15">
      <c r="A956" s="1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25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 x14ac:dyDescent="0.15">
      <c r="A957" s="1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25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 x14ac:dyDescent="0.15">
      <c r="A958" s="1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25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 x14ac:dyDescent="0.15">
      <c r="A959" s="1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25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 x14ac:dyDescent="0.15">
      <c r="A960" s="1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25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 x14ac:dyDescent="0.15">
      <c r="A961" s="1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25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 x14ac:dyDescent="0.15">
      <c r="A962" s="1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25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 x14ac:dyDescent="0.15">
      <c r="A963" s="1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25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 x14ac:dyDescent="0.15">
      <c r="A964" s="1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25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 x14ac:dyDescent="0.15">
      <c r="A965" s="1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25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 x14ac:dyDescent="0.15">
      <c r="A966" s="1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25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 x14ac:dyDescent="0.15">
      <c r="A967" s="1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25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 x14ac:dyDescent="0.15">
      <c r="A968" s="1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25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 x14ac:dyDescent="0.15">
      <c r="A969" s="1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25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 x14ac:dyDescent="0.15">
      <c r="A970" s="1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25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 x14ac:dyDescent="0.15">
      <c r="A971" s="1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25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 x14ac:dyDescent="0.15">
      <c r="A972" s="1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25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 x14ac:dyDescent="0.15">
      <c r="A973" s="1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25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 x14ac:dyDescent="0.15">
      <c r="A974" s="1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25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 x14ac:dyDescent="0.15">
      <c r="A975" s="1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25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 x14ac:dyDescent="0.15">
      <c r="A976" s="1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25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 x14ac:dyDescent="0.15">
      <c r="A977" s="1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25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 x14ac:dyDescent="0.15">
      <c r="A978" s="1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25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 x14ac:dyDescent="0.15">
      <c r="A979" s="1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25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 x14ac:dyDescent="0.15">
      <c r="A980" s="1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25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 x14ac:dyDescent="0.15">
      <c r="A981" s="1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25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 x14ac:dyDescent="0.15">
      <c r="A982" s="1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25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 x14ac:dyDescent="0.15">
      <c r="A983" s="1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25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 x14ac:dyDescent="0.15">
      <c r="A984" s="1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25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 x14ac:dyDescent="0.15">
      <c r="A985" s="1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25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 x14ac:dyDescent="0.15">
      <c r="A986" s="1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25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 x14ac:dyDescent="0.15">
      <c r="A987" s="1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25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 x14ac:dyDescent="0.15">
      <c r="A988" s="1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25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 x14ac:dyDescent="0.15">
      <c r="A989" s="1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25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 x14ac:dyDescent="0.15">
      <c r="A990" s="1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25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 x14ac:dyDescent="0.15">
      <c r="A991" s="1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25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75" customHeight="1" x14ac:dyDescent="0.15">
      <c r="A992" s="1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25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75" customHeight="1" x14ac:dyDescent="0.15">
      <c r="A993" s="1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25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75" customHeight="1" x14ac:dyDescent="0.15">
      <c r="A994" s="1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25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75" customHeight="1" x14ac:dyDescent="0.15">
      <c r="A995" s="1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25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75" customHeight="1" x14ac:dyDescent="0.15">
      <c r="A996" s="1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25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75" customHeight="1" x14ac:dyDescent="0.15">
      <c r="A997" s="1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25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75" customHeight="1" x14ac:dyDescent="0.15">
      <c r="A998" s="14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25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75" customHeight="1" x14ac:dyDescent="0.15">
      <c r="A999" s="14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25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75" customHeight="1" x14ac:dyDescent="0.15">
      <c r="A1000" s="14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25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75" customHeight="1" x14ac:dyDescent="0.15">
      <c r="A1001" s="14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25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75" customHeight="1" x14ac:dyDescent="0.15">
      <c r="A1002" s="14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25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75" customHeight="1" x14ac:dyDescent="0.15">
      <c r="A1003" s="14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25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75" customHeight="1" x14ac:dyDescent="0.15">
      <c r="A1004" s="14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25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75" customHeight="1" x14ac:dyDescent="0.15">
      <c r="A1005" s="14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25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75" customHeight="1" x14ac:dyDescent="0.15">
      <c r="A1006" s="14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25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75" customHeight="1" x14ac:dyDescent="0.15">
      <c r="A1007" s="14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25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75" customHeight="1" x14ac:dyDescent="0.15">
      <c r="A1008" s="14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25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75" customHeight="1" x14ac:dyDescent="0.15">
      <c r="A1009" s="14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25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75" customHeight="1" x14ac:dyDescent="0.15">
      <c r="A1010" s="14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25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75" customHeight="1" x14ac:dyDescent="0.15">
      <c r="A1011" s="14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25"/>
      <c r="Y1011" s="1"/>
      <c r="Z1011" s="1"/>
      <c r="AA1011" s="1"/>
      <c r="AB1011" s="1"/>
      <c r="AC1011" s="1"/>
      <c r="AD1011" s="1"/>
      <c r="AE1011" s="1"/>
      <c r="AF1011" s="1"/>
      <c r="AG1011" s="1"/>
    </row>
  </sheetData>
  <mergeCells count="28">
    <mergeCell ref="A3:Y3"/>
    <mergeCell ref="A4:Y10"/>
    <mergeCell ref="A12:C14"/>
    <mergeCell ref="D12:G12"/>
    <mergeCell ref="H12:K12"/>
    <mergeCell ref="L12:O12"/>
    <mergeCell ref="P12:W12"/>
    <mergeCell ref="V13:W13"/>
    <mergeCell ref="F14:F15"/>
    <mergeCell ref="G14:G15"/>
    <mergeCell ref="J14:J15"/>
    <mergeCell ref="AE19:AG19"/>
    <mergeCell ref="Y12:Y15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X12:X15"/>
    <mergeCell ref="K14:K15"/>
    <mergeCell ref="N14:N15"/>
    <mergeCell ref="O14:O15"/>
    <mergeCell ref="V14:V15"/>
    <mergeCell ref="W14:W15"/>
  </mergeCells>
  <dataValidations disablePrompts="1" count="2">
    <dataValidation type="list" allowBlank="1" showErrorMessage="1" sqref="E22:E25 H16:H25 L16:M25 P16:Q25 T16:T25" xr:uid="{0B085997-F8AF-3E45-8AD3-3DF32450F12C}">
      <formula1>"1.0,2.0,3.0"</formula1>
    </dataValidation>
    <dataValidation type="list" allowBlank="1" showErrorMessage="1" sqref="D16:E21 D22:D25 R16:S25 U16:U25" xr:uid="{AFE41FDF-7BEF-1E45-AEDC-EE474257C8FB}">
      <formula1>"1.0,3.0"</formula1>
    </dataValidation>
  </dataValidations>
  <pageMargins left="0.7" right="0.7" top="0.75" bottom="0.75" header="0" footer="0"/>
  <pageSetup paperSize="9" scale="32" fitToHeight="0" orientation="landscape"/>
  <headerFooter>
    <oddHeader>&amp;CEconomía Circular: Una forma diferente de hacer negocios sostenibles
Manual con herramientas para implementar la Economía Circular en empresas
Formato Plan de Acción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Priorización</vt:lpstr>
      <vt:lpstr>Priorización!Área_de_impresión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Lorena García</cp:lastModifiedBy>
  <dcterms:created xsi:type="dcterms:W3CDTF">2020-02-13T19:42:31Z</dcterms:created>
  <dcterms:modified xsi:type="dcterms:W3CDTF">2020-03-10T21:35:00Z</dcterms:modified>
</cp:coreProperties>
</file>